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attenagarna.sharepoint.com/sites/SverigesFiskevattengarfrbund/Shared Documents/Tony&amp;Niklas Låst/Dokument/FVÄ/Fiva Projekt/Riktprislista/"/>
    </mc:Choice>
  </mc:AlternateContent>
  <xr:revisionPtr revIDLastSave="151" documentId="8_{75DFD04E-FADD-46D1-9111-3C69965AD3E2}" xr6:coauthVersionLast="47" xr6:coauthVersionMax="47" xr10:uidLastSave="{33678158-56B2-4463-904D-45D4A219D564}"/>
  <bookViews>
    <workbookView xWindow="-120" yWindow="-120" windowWidth="29040" windowHeight="15720" xr2:uid="{524A43C6-C65B-4E6F-B084-985D7E642452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2" l="1"/>
  <c r="C51" i="2"/>
  <c r="E38" i="2"/>
  <c r="E7" i="2"/>
  <c r="E25" i="1"/>
  <c r="E77" i="1"/>
  <c r="E74" i="1"/>
  <c r="E71" i="1"/>
  <c r="E70" i="1"/>
  <c r="E67" i="1"/>
  <c r="E51" i="1"/>
  <c r="E48" i="1"/>
  <c r="E45" i="1"/>
  <c r="E44" i="1"/>
  <c r="E41" i="1"/>
  <c r="E22" i="1"/>
  <c r="E21" i="1"/>
  <c r="E18" i="1"/>
  <c r="E17" i="1"/>
  <c r="E14" i="1"/>
  <c r="E13" i="1"/>
  <c r="E10" i="1"/>
  <c r="E64" i="1"/>
  <c r="E38" i="1"/>
  <c r="E7" i="1"/>
  <c r="C51" i="1"/>
  <c r="E27" i="1" l="1"/>
  <c r="E30" i="1" s="1"/>
  <c r="E79" i="1"/>
  <c r="E53" i="1"/>
  <c r="E59" i="1" s="1"/>
  <c r="E56" i="1" l="1"/>
  <c r="E33" i="1"/>
</calcChain>
</file>

<file path=xl/sharedStrings.xml><?xml version="1.0" encoding="utf-8"?>
<sst xmlns="http://schemas.openxmlformats.org/spreadsheetml/2006/main" count="108" uniqueCount="39">
  <si>
    <t>1. Grundpris</t>
  </si>
  <si>
    <t>2. Tillägg med hänsyn till särskilt attraktiva fiskarter</t>
  </si>
  <si>
    <t>3. Tillägg med hänsyn till fiskevattnets kvalitet</t>
  </si>
  <si>
    <t>2.1 Någon av arterna gös, öring, röding, harr eller karp ingår i upplåtelsen</t>
  </si>
  <si>
    <t>3.1 Gädd,- och aborrvatten. Fisktillgången är god och det är gott om storvuxen fisk</t>
  </si>
  <si>
    <t>3.1 Vatten med särskilt attraktiva arter. Fisktillgången är god och det är gott om storvuxen fisk</t>
  </si>
  <si>
    <t>4. Tillägg med hänsyn till god förvaltning</t>
  </si>
  <si>
    <t>4.1 Föreningen har och arbetar utifrån en förvaltnings- och utvecklingsplan (fiskevårdsplan)</t>
  </si>
  <si>
    <t>4.2 Föreningen bedriver aktiva fiskevårdsinsatser</t>
  </si>
  <si>
    <t>5. Tillägg med hänsyn till god service och tillgänglighet</t>
  </si>
  <si>
    <t>5.1 Bryggor och båtramper finns, alternativt att båtar tillhandahålls för uthyrning</t>
  </si>
  <si>
    <t>5 gånger dygns/dagkortspriset</t>
  </si>
  <si>
    <t>10 gånger dygns/dagkortspriset</t>
  </si>
  <si>
    <t>NATURVATTEN</t>
  </si>
  <si>
    <t xml:space="preserve">Mall för uträkning av fiskekortpriser </t>
  </si>
  <si>
    <t>LAX- OCH HAVSÖRINGSVATTEN</t>
  </si>
  <si>
    <t>2. Tillägg med hänsyn till fiskevattnets kvalitet</t>
  </si>
  <si>
    <t>5.2 Parkeringsplatser, stigar, vindskydd, informationstavlor och djupkartor etc finns</t>
  </si>
  <si>
    <t>3. Tillägg med hänsyn till god förvaltning</t>
  </si>
  <si>
    <t>3.1 Föreningen har och arbetar utifrån en förvaltnings- och utvecklingsplan (fiskevårdsplan)</t>
  </si>
  <si>
    <t>3.2 Föreningen bedriver aktiva fiskevårdsinsatser</t>
  </si>
  <si>
    <t>4. Tillägg med hänsyn till god service och tillgänglighet</t>
  </si>
  <si>
    <t>4.1 Parkeringsplatser, stigar, vindskydd, informationstavlor och servicehus mm finns</t>
  </si>
  <si>
    <t>5. Kvoterat vatten</t>
  </si>
  <si>
    <t>2.1 Fisktillgången är god och det är gott om storvuxen fisk</t>
  </si>
  <si>
    <t>5.1 Kvotering av antalet fiskare per dag, och/eller zonindelning. Förslag; påslag om 25% av grundpriset</t>
  </si>
  <si>
    <t>5. Tillägg baserat på antal fiskar som får tas upp och behållas</t>
  </si>
  <si>
    <t>5.1 130kronor per fisk. (130kr en fisk, 260kr två fiskar, osv.)</t>
  </si>
  <si>
    <t>Uppdaterad 2025//TF</t>
  </si>
  <si>
    <t xml:space="preserve">Rekommenderat dag/dygnskortspris: </t>
  </si>
  <si>
    <t xml:space="preserve">Veckokort: </t>
  </si>
  <si>
    <t xml:space="preserve">Årskort: </t>
  </si>
  <si>
    <t>PUT &amp; TAKEVATTEN</t>
  </si>
  <si>
    <t>Kryssa/klicka endast i de gröna fyrkanterna som stämmer med ert vatten så räknar tabellen automatiskt ut kortpriset</t>
  </si>
  <si>
    <t>6. Trolling och vertikalfiske</t>
  </si>
  <si>
    <t>6.1 Trolling och vertikalfiske med fler än ett spö samt som inkluderar användningen</t>
  </si>
  <si>
    <t>av båtmotor, ekolod och GPS</t>
  </si>
  <si>
    <t>Fyll i de rutor som stämmer på ert vatten och summera ihop</t>
  </si>
  <si>
    <t>Mall för uträkning av fiskekortpris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</si>
</sst>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Grotesque"/>
      <family val="2"/>
    </font>
    <font>
      <b/>
      <sz val="11"/>
      <color theme="1"/>
      <name val="Grotesque"/>
      <family val="2"/>
    </font>
    <font>
      <b/>
      <sz val="24"/>
      <color theme="1"/>
      <name val="Grotesque"/>
      <family val="2"/>
    </font>
    <font>
      <i/>
      <sz val="11"/>
      <color theme="1"/>
      <name val="Grotesque"/>
      <family val="2"/>
    </font>
    <font>
      <b/>
      <i/>
      <sz val="11"/>
      <color theme="1"/>
      <name val="Grotesque"/>
      <family val="2"/>
    </font>
    <font>
      <i/>
      <sz val="11"/>
      <color theme="1"/>
      <name val="Aptos Narrow"/>
      <family val="2"/>
      <scheme val="minor"/>
    </font>
    <font>
      <b/>
      <sz val="14"/>
      <color theme="1"/>
      <name val="Grotesque"/>
      <family val="2"/>
    </font>
    <font>
      <i/>
      <sz val="14"/>
      <color theme="1"/>
      <name val="Grotesque"/>
      <family val="2"/>
    </font>
    <font>
      <sz val="14"/>
      <color theme="1"/>
      <name val="Grotesque"/>
      <family val="2"/>
    </font>
    <font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6" fillId="0" borderId="0" xfId="0" applyFont="1"/>
    <xf numFmtId="164" fontId="4" fillId="3" borderId="1" xfId="0" applyNumberFormat="1" applyFont="1" applyFill="1" applyBorder="1"/>
    <xf numFmtId="164" fontId="4" fillId="4" borderId="1" xfId="0" applyNumberFormat="1" applyFont="1" applyFill="1" applyBorder="1"/>
    <xf numFmtId="164" fontId="4" fillId="5" borderId="1" xfId="0" applyNumberFormat="1" applyFont="1" applyFill="1" applyBorder="1"/>
    <xf numFmtId="0" fontId="10" fillId="0" borderId="0" xfId="0" applyFont="1"/>
    <xf numFmtId="164" fontId="7" fillId="8" borderId="1" xfId="0" applyNumberFormat="1" applyFont="1" applyFill="1" applyBorder="1"/>
    <xf numFmtId="0" fontId="0" fillId="0" borderId="0" xfId="0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/>
    <xf numFmtId="0" fontId="6" fillId="6" borderId="3" xfId="0" applyFont="1" applyFill="1" applyBorder="1"/>
    <xf numFmtId="0" fontId="0" fillId="6" borderId="4" xfId="0" applyFill="1" applyBorder="1"/>
    <xf numFmtId="0" fontId="3" fillId="6" borderId="5" xfId="0" applyFont="1" applyFill="1" applyBorder="1" applyAlignment="1">
      <alignment horizontal="left"/>
    </xf>
    <xf numFmtId="0" fontId="0" fillId="6" borderId="0" xfId="0" applyFill="1"/>
    <xf numFmtId="0" fontId="4" fillId="6" borderId="0" xfId="0" applyFont="1" applyFill="1"/>
    <xf numFmtId="0" fontId="1" fillId="6" borderId="0" xfId="0" applyFont="1" applyFill="1"/>
    <xf numFmtId="0" fontId="1" fillId="6" borderId="6" xfId="0" applyFont="1" applyFill="1" applyBorder="1"/>
    <xf numFmtId="0" fontId="0" fillId="7" borderId="5" xfId="0" applyFill="1" applyBorder="1" applyAlignment="1">
      <alignment horizontal="center"/>
    </xf>
    <xf numFmtId="164" fontId="5" fillId="3" borderId="0" xfId="0" applyNumberFormat="1" applyFont="1" applyFill="1"/>
    <xf numFmtId="164" fontId="2" fillId="3" borderId="0" xfId="0" applyNumberFormat="1" applyFont="1" applyFill="1"/>
    <xf numFmtId="164" fontId="4" fillId="3" borderId="0" xfId="0" applyNumberFormat="1" applyFont="1" applyFill="1"/>
    <xf numFmtId="164" fontId="1" fillId="3" borderId="0" xfId="0" applyNumberFormat="1" applyFont="1" applyFill="1"/>
    <xf numFmtId="164" fontId="4" fillId="3" borderId="6" xfId="0" applyNumberFormat="1" applyFont="1" applyFill="1" applyBorder="1"/>
    <xf numFmtId="0" fontId="4" fillId="3" borderId="0" xfId="0" applyFont="1" applyFill="1"/>
    <xf numFmtId="0" fontId="1" fillId="3" borderId="0" xfId="0" applyFont="1" applyFill="1"/>
    <xf numFmtId="0" fontId="0" fillId="7" borderId="5" xfId="0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164" fontId="1" fillId="3" borderId="6" xfId="0" applyNumberFormat="1" applyFont="1" applyFill="1" applyBorder="1"/>
    <xf numFmtId="0" fontId="0" fillId="3" borderId="0" xfId="0" applyFill="1"/>
    <xf numFmtId="164" fontId="8" fillId="3" borderId="0" xfId="0" applyNumberFormat="1" applyFont="1" applyFill="1"/>
    <xf numFmtId="0" fontId="7" fillId="3" borderId="0" xfId="0" applyFont="1" applyFill="1" applyAlignment="1">
      <alignment horizontal="right"/>
    </xf>
    <xf numFmtId="164" fontId="9" fillId="3" borderId="0" xfId="0" applyNumberFormat="1" applyFont="1" applyFill="1"/>
    <xf numFmtId="164" fontId="9" fillId="3" borderId="6" xfId="0" applyNumberFormat="1" applyFont="1" applyFill="1" applyBorder="1"/>
    <xf numFmtId="164" fontId="5" fillId="4" borderId="0" xfId="0" applyNumberFormat="1" applyFont="1" applyFill="1"/>
    <xf numFmtId="164" fontId="2" fillId="4" borderId="0" xfId="0" applyNumberFormat="1" applyFont="1" applyFill="1"/>
    <xf numFmtId="164" fontId="4" fillId="4" borderId="0" xfId="0" applyNumberFormat="1" applyFont="1" applyFill="1"/>
    <xf numFmtId="164" fontId="1" fillId="4" borderId="0" xfId="0" applyNumberFormat="1" applyFont="1" applyFill="1"/>
    <xf numFmtId="164" fontId="4" fillId="4" borderId="6" xfId="0" applyNumberFormat="1" applyFont="1" applyFill="1" applyBorder="1"/>
    <xf numFmtId="0" fontId="4" fillId="4" borderId="0" xfId="0" applyFont="1" applyFill="1"/>
    <xf numFmtId="0" fontId="1" fillId="4" borderId="0" xfId="0" applyFont="1" applyFill="1"/>
    <xf numFmtId="164" fontId="1" fillId="4" borderId="6" xfId="0" applyNumberFormat="1" applyFont="1" applyFill="1" applyBorder="1"/>
    <xf numFmtId="0" fontId="10" fillId="7" borderId="5" xfId="0" applyFont="1" applyFill="1" applyBorder="1" applyAlignment="1">
      <alignment horizontal="center"/>
    </xf>
    <xf numFmtId="164" fontId="8" fillId="4" borderId="0" xfId="0" applyNumberFormat="1" applyFont="1" applyFill="1"/>
    <xf numFmtId="0" fontId="7" fillId="4" borderId="0" xfId="0" applyFont="1" applyFill="1" applyAlignment="1">
      <alignment horizontal="right"/>
    </xf>
    <xf numFmtId="0" fontId="0" fillId="4" borderId="0" xfId="0" applyFill="1"/>
    <xf numFmtId="164" fontId="9" fillId="4" borderId="6" xfId="0" applyNumberFormat="1" applyFont="1" applyFill="1" applyBorder="1"/>
    <xf numFmtId="0" fontId="9" fillId="4" borderId="0" xfId="0" applyFont="1" applyFill="1" applyAlignment="1">
      <alignment horizontal="right"/>
    </xf>
    <xf numFmtId="0" fontId="0" fillId="2" borderId="5" xfId="0" applyFill="1" applyBorder="1" applyAlignment="1">
      <alignment horizontal="center"/>
    </xf>
    <xf numFmtId="164" fontId="5" fillId="5" borderId="0" xfId="0" applyNumberFormat="1" applyFont="1" applyFill="1"/>
    <xf numFmtId="164" fontId="2" fillId="5" borderId="0" xfId="0" applyNumberFormat="1" applyFont="1" applyFill="1"/>
    <xf numFmtId="164" fontId="4" fillId="5" borderId="0" xfId="0" applyNumberFormat="1" applyFont="1" applyFill="1"/>
    <xf numFmtId="164" fontId="1" fillId="5" borderId="0" xfId="0" applyNumberFormat="1" applyFont="1" applyFill="1"/>
    <xf numFmtId="164" fontId="4" fillId="5" borderId="6" xfId="0" applyNumberFormat="1" applyFont="1" applyFill="1" applyBorder="1"/>
    <xf numFmtId="0" fontId="4" fillId="5" borderId="0" xfId="0" applyFont="1" applyFill="1"/>
    <xf numFmtId="0" fontId="1" fillId="5" borderId="0" xfId="0" applyFont="1" applyFill="1"/>
    <xf numFmtId="0" fontId="0" fillId="2" borderId="5" xfId="0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164" fontId="1" fillId="5" borderId="6" xfId="0" applyNumberFormat="1" applyFont="1" applyFill="1" applyBorder="1"/>
    <xf numFmtId="0" fontId="10" fillId="2" borderId="5" xfId="0" applyFont="1" applyFill="1" applyBorder="1" applyAlignment="1">
      <alignment horizontal="center"/>
    </xf>
    <xf numFmtId="164" fontId="8" fillId="5" borderId="0" xfId="0" applyNumberFormat="1" applyFont="1" applyFill="1"/>
    <xf numFmtId="0" fontId="7" fillId="5" borderId="0" xfId="0" applyFont="1" applyFill="1" applyAlignment="1">
      <alignment horizontal="right"/>
    </xf>
    <xf numFmtId="0" fontId="6" fillId="6" borderId="5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164" fontId="6" fillId="5" borderId="3" xfId="0" applyNumberFormat="1" applyFont="1" applyFill="1" applyBorder="1"/>
    <xf numFmtId="164" fontId="0" fillId="5" borderId="3" xfId="0" applyNumberFormat="1" applyFill="1" applyBorder="1"/>
    <xf numFmtId="164" fontId="0" fillId="5" borderId="4" xfId="0" applyNumberFormat="1" applyFill="1" applyBorder="1"/>
    <xf numFmtId="0" fontId="0" fillId="2" borderId="7" xfId="0" applyFill="1" applyBorder="1" applyAlignment="1">
      <alignment horizontal="center"/>
    </xf>
    <xf numFmtId="164" fontId="4" fillId="5" borderId="8" xfId="0" applyNumberFormat="1" applyFont="1" applyFill="1" applyBorder="1"/>
    <xf numFmtId="164" fontId="1" fillId="5" borderId="8" xfId="0" applyNumberFormat="1" applyFont="1" applyFill="1" applyBorder="1"/>
    <xf numFmtId="164" fontId="1" fillId="5" borderId="9" xfId="0" applyNumberFormat="1" applyFont="1" applyFill="1" applyBorder="1"/>
    <xf numFmtId="0" fontId="2" fillId="4" borderId="5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164" fontId="4" fillId="4" borderId="3" xfId="0" applyNumberFormat="1" applyFont="1" applyFill="1" applyBorder="1"/>
    <xf numFmtId="164" fontId="1" fillId="4" borderId="3" xfId="0" applyNumberFormat="1" applyFont="1" applyFill="1" applyBorder="1"/>
    <xf numFmtId="164" fontId="1" fillId="4" borderId="4" xfId="0" applyNumberFormat="1" applyFont="1" applyFill="1" applyBorder="1"/>
    <xf numFmtId="0" fontId="0" fillId="7" borderId="7" xfId="0" applyFill="1" applyBorder="1" applyAlignment="1">
      <alignment horizontal="center"/>
    </xf>
    <xf numFmtId="164" fontId="6" fillId="4" borderId="8" xfId="0" applyNumberFormat="1" applyFont="1" applyFill="1" applyBorder="1"/>
    <xf numFmtId="164" fontId="0" fillId="4" borderId="9" xfId="0" applyNumberFormat="1" applyFill="1" applyBorder="1"/>
    <xf numFmtId="0" fontId="0" fillId="3" borderId="5" xfId="0" applyFill="1" applyBorder="1" applyAlignment="1">
      <alignment horizontal="left"/>
    </xf>
    <xf numFmtId="0" fontId="1" fillId="3" borderId="6" xfId="0" applyFont="1" applyFill="1" applyBorder="1"/>
    <xf numFmtId="0" fontId="2" fillId="3" borderId="5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1" fillId="3" borderId="3" xfId="0" applyFont="1" applyFill="1" applyBorder="1"/>
    <xf numFmtId="0" fontId="4" fillId="3" borderId="3" xfId="0" applyFont="1" applyFill="1" applyBorder="1"/>
    <xf numFmtId="0" fontId="1" fillId="3" borderId="4" xfId="0" applyFont="1" applyFill="1" applyBorder="1"/>
    <xf numFmtId="164" fontId="4" fillId="3" borderId="8" xfId="0" applyNumberFormat="1" applyFont="1" applyFill="1" applyBorder="1"/>
    <xf numFmtId="164" fontId="1" fillId="3" borderId="9" xfId="0" applyNumberFormat="1" applyFont="1" applyFill="1" applyBorder="1"/>
    <xf numFmtId="0" fontId="4" fillId="3" borderId="0" xfId="0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6" fillId="3" borderId="0" xfId="0" applyFont="1" applyFill="1"/>
    <xf numFmtId="0" fontId="0" fillId="3" borderId="6" xfId="0" applyFill="1" applyBorder="1"/>
    <xf numFmtId="0" fontId="4" fillId="3" borderId="8" xfId="0" applyFont="1" applyFill="1" applyBorder="1" applyAlignment="1">
      <alignment horizontal="right"/>
    </xf>
    <xf numFmtId="0" fontId="1" fillId="3" borderId="2" xfId="0" applyFont="1" applyFill="1" applyBorder="1"/>
    <xf numFmtId="0" fontId="0" fillId="3" borderId="5" xfId="0" applyFill="1" applyBorder="1"/>
    <xf numFmtId="0" fontId="2" fillId="3" borderId="5" xfId="0" applyFont="1" applyFill="1" applyBorder="1"/>
    <xf numFmtId="0" fontId="1" fillId="3" borderId="5" xfId="0" applyFont="1" applyFill="1" applyBorder="1"/>
    <xf numFmtId="0" fontId="9" fillId="3" borderId="5" xfId="0" applyFont="1" applyFill="1" applyBorder="1"/>
    <xf numFmtId="0" fontId="6" fillId="3" borderId="5" xfId="0" applyFont="1" applyFill="1" applyBorder="1"/>
    <xf numFmtId="0" fontId="1" fillId="3" borderId="7" xfId="0" applyFont="1" applyFill="1" applyBorder="1"/>
    <xf numFmtId="0" fontId="1" fillId="4" borderId="2" xfId="0" applyFont="1" applyFill="1" applyBorder="1"/>
    <xf numFmtId="0" fontId="0" fillId="4" borderId="5" xfId="0" applyFill="1" applyBorder="1"/>
    <xf numFmtId="0" fontId="2" fillId="4" borderId="5" xfId="0" applyFont="1" applyFill="1" applyBorder="1"/>
    <xf numFmtId="0" fontId="1" fillId="4" borderId="5" xfId="0" applyFont="1" applyFill="1" applyBorder="1"/>
    <xf numFmtId="0" fontId="5" fillId="4" borderId="5" xfId="0" applyFont="1" applyFill="1" applyBorder="1"/>
    <xf numFmtId="0" fontId="4" fillId="4" borderId="5" xfId="0" applyFont="1" applyFill="1" applyBorder="1"/>
    <xf numFmtId="0" fontId="10" fillId="4" borderId="5" xfId="0" applyFont="1" applyFill="1" applyBorder="1"/>
    <xf numFmtId="0" fontId="0" fillId="4" borderId="7" xfId="0" applyFill="1" applyBorder="1"/>
    <xf numFmtId="0" fontId="0" fillId="5" borderId="2" xfId="0" applyFill="1" applyBorder="1"/>
    <xf numFmtId="0" fontId="0" fillId="5" borderId="5" xfId="0" applyFill="1" applyBorder="1"/>
    <xf numFmtId="0" fontId="2" fillId="5" borderId="5" xfId="0" applyFont="1" applyFill="1" applyBorder="1"/>
    <xf numFmtId="0" fontId="1" fillId="5" borderId="5" xfId="0" applyFont="1" applyFill="1" applyBorder="1"/>
    <xf numFmtId="0" fontId="10" fillId="5" borderId="5" xfId="0" applyFont="1" applyFill="1" applyBorder="1"/>
    <xf numFmtId="0" fontId="1" fillId="5" borderId="7" xfId="0" applyFont="1" applyFill="1" applyBorder="1"/>
    <xf numFmtId="0" fontId="0" fillId="6" borderId="3" xfId="0" applyFill="1" applyBorder="1" applyProtection="1"/>
    <xf numFmtId="0" fontId="6" fillId="6" borderId="3" xfId="0" applyFont="1" applyFill="1" applyBorder="1" applyProtection="1"/>
    <xf numFmtId="0" fontId="0" fillId="6" borderId="4" xfId="0" applyFill="1" applyBorder="1" applyProtection="1"/>
    <xf numFmtId="0" fontId="0" fillId="0" borderId="0" xfId="0" applyProtection="1"/>
    <xf numFmtId="0" fontId="0" fillId="6" borderId="0" xfId="0" applyFill="1" applyProtection="1"/>
    <xf numFmtId="0" fontId="4" fillId="6" borderId="0" xfId="0" applyFont="1" applyFill="1" applyProtection="1"/>
    <xf numFmtId="0" fontId="1" fillId="6" borderId="0" xfId="0" applyFont="1" applyFill="1" applyProtection="1"/>
    <xf numFmtId="0" fontId="1" fillId="6" borderId="6" xfId="0" applyFont="1" applyFill="1" applyBorder="1" applyProtection="1"/>
    <xf numFmtId="0" fontId="1" fillId="0" borderId="0" xfId="0" applyFont="1" applyProtection="1"/>
    <xf numFmtId="0" fontId="1" fillId="3" borderId="3" xfId="0" applyFont="1" applyFill="1" applyBorder="1" applyProtection="1"/>
    <xf numFmtId="0" fontId="4" fillId="3" borderId="3" xfId="0" applyFont="1" applyFill="1" applyBorder="1" applyProtection="1"/>
    <xf numFmtId="0" fontId="1" fillId="3" borderId="4" xfId="0" applyFont="1" applyFill="1" applyBorder="1" applyProtection="1"/>
    <xf numFmtId="0" fontId="0" fillId="3" borderId="0" xfId="0" applyFill="1" applyProtection="1"/>
    <xf numFmtId="0" fontId="4" fillId="3" borderId="0" xfId="0" applyFont="1" applyFill="1" applyProtection="1"/>
    <xf numFmtId="0" fontId="1" fillId="3" borderId="0" xfId="0" applyFont="1" applyFill="1" applyProtection="1"/>
    <xf numFmtId="0" fontId="1" fillId="3" borderId="6" xfId="0" applyFont="1" applyFill="1" applyBorder="1" applyProtection="1"/>
    <xf numFmtId="0" fontId="2" fillId="3" borderId="0" xfId="0" applyFont="1" applyFill="1" applyProtection="1"/>
    <xf numFmtId="164" fontId="5" fillId="3" borderId="0" xfId="0" applyNumberFormat="1" applyFont="1" applyFill="1" applyProtection="1"/>
    <xf numFmtId="164" fontId="2" fillId="3" borderId="0" xfId="0" applyNumberFormat="1" applyFont="1" applyFill="1" applyProtection="1"/>
    <xf numFmtId="164" fontId="4" fillId="3" borderId="1" xfId="0" applyNumberFormat="1" applyFont="1" applyFill="1" applyBorder="1" applyProtection="1"/>
    <xf numFmtId="164" fontId="4" fillId="3" borderId="0" xfId="0" applyNumberFormat="1" applyFont="1" applyFill="1" applyProtection="1"/>
    <xf numFmtId="164" fontId="1" fillId="3" borderId="0" xfId="0" applyNumberFormat="1" applyFont="1" applyFill="1" applyProtection="1"/>
    <xf numFmtId="164" fontId="4" fillId="3" borderId="6" xfId="0" applyNumberFormat="1" applyFont="1" applyFill="1" applyBorder="1" applyProtection="1"/>
    <xf numFmtId="164" fontId="1" fillId="3" borderId="6" xfId="0" applyNumberFormat="1" applyFont="1" applyFill="1" applyBorder="1" applyProtection="1"/>
    <xf numFmtId="0" fontId="11" fillId="3" borderId="0" xfId="0" applyFont="1" applyFill="1" applyProtection="1"/>
    <xf numFmtId="0" fontId="0" fillId="3" borderId="6" xfId="0" applyFill="1" applyBorder="1" applyProtection="1"/>
    <xf numFmtId="164" fontId="8" fillId="3" borderId="0" xfId="0" applyNumberFormat="1" applyFont="1" applyFill="1" applyProtection="1"/>
    <xf numFmtId="0" fontId="7" fillId="3" borderId="0" xfId="0" applyFont="1" applyFill="1" applyAlignment="1" applyProtection="1">
      <alignment horizontal="right"/>
    </xf>
    <xf numFmtId="164" fontId="7" fillId="8" borderId="1" xfId="0" applyNumberFormat="1" applyFont="1" applyFill="1" applyBorder="1" applyProtection="1"/>
    <xf numFmtId="0" fontId="9" fillId="3" borderId="0" xfId="0" applyFont="1" applyFill="1" applyProtection="1"/>
    <xf numFmtId="164" fontId="9" fillId="3" borderId="0" xfId="0" applyNumberFormat="1" applyFont="1" applyFill="1" applyProtection="1"/>
    <xf numFmtId="164" fontId="9" fillId="3" borderId="6" xfId="0" applyNumberFormat="1" applyFont="1" applyFill="1" applyBorder="1" applyProtection="1"/>
    <xf numFmtId="0" fontId="6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0" fontId="1" fillId="3" borderId="8" xfId="0" applyFont="1" applyFill="1" applyBorder="1" applyProtection="1"/>
    <xf numFmtId="164" fontId="4" fillId="3" borderId="8" xfId="0" applyNumberFormat="1" applyFont="1" applyFill="1" applyBorder="1" applyProtection="1"/>
    <xf numFmtId="0" fontId="4" fillId="3" borderId="8" xfId="0" applyFont="1" applyFill="1" applyBorder="1" applyAlignment="1" applyProtection="1">
      <alignment horizontal="right"/>
    </xf>
    <xf numFmtId="164" fontId="1" fillId="3" borderId="9" xfId="0" applyNumberFormat="1" applyFont="1" applyFill="1" applyBorder="1" applyProtection="1"/>
    <xf numFmtId="0" fontId="1" fillId="4" borderId="3" xfId="0" applyFont="1" applyFill="1" applyBorder="1" applyProtection="1"/>
    <xf numFmtId="164" fontId="4" fillId="4" borderId="3" xfId="0" applyNumberFormat="1" applyFont="1" applyFill="1" applyBorder="1" applyProtection="1"/>
    <xf numFmtId="164" fontId="1" fillId="4" borderId="3" xfId="0" applyNumberFormat="1" applyFont="1" applyFill="1" applyBorder="1" applyProtection="1"/>
    <xf numFmtId="164" fontId="1" fillId="4" borderId="4" xfId="0" applyNumberFormat="1" applyFont="1" applyFill="1" applyBorder="1" applyProtection="1"/>
    <xf numFmtId="0" fontId="0" fillId="4" borderId="0" xfId="0" applyFill="1" applyProtection="1"/>
    <xf numFmtId="164" fontId="4" fillId="4" borderId="0" xfId="0" applyNumberFormat="1" applyFont="1" applyFill="1" applyProtection="1"/>
    <xf numFmtId="164" fontId="1" fillId="4" borderId="0" xfId="0" applyNumberFormat="1" applyFont="1" applyFill="1" applyProtection="1"/>
    <xf numFmtId="164" fontId="1" fillId="4" borderId="6" xfId="0" applyNumberFormat="1" applyFont="1" applyFill="1" applyBorder="1" applyProtection="1"/>
    <xf numFmtId="0" fontId="2" fillId="4" borderId="0" xfId="0" applyFont="1" applyFill="1" applyProtection="1"/>
    <xf numFmtId="164" fontId="5" fillId="4" borderId="0" xfId="0" applyNumberFormat="1" applyFont="1" applyFill="1" applyProtection="1"/>
    <xf numFmtId="164" fontId="2" fillId="4" borderId="0" xfId="0" applyNumberFormat="1" applyFont="1" applyFill="1" applyProtection="1"/>
    <xf numFmtId="164" fontId="4" fillId="4" borderId="1" xfId="0" applyNumberFormat="1" applyFont="1" applyFill="1" applyBorder="1" applyProtection="1"/>
    <xf numFmtId="164" fontId="4" fillId="4" borderId="6" xfId="0" applyNumberFormat="1" applyFont="1" applyFill="1" applyBorder="1" applyProtection="1"/>
    <xf numFmtId="0" fontId="4" fillId="4" borderId="0" xfId="0" applyFont="1" applyFill="1" applyProtection="1"/>
    <xf numFmtId="0" fontId="1" fillId="4" borderId="0" xfId="0" applyFont="1" applyFill="1" applyProtection="1"/>
    <xf numFmtId="0" fontId="5" fillId="4" borderId="0" xfId="0" applyFont="1" applyFill="1" applyProtection="1"/>
    <xf numFmtId="0" fontId="10" fillId="4" borderId="0" xfId="0" applyFont="1" applyFill="1" applyProtection="1"/>
    <xf numFmtId="164" fontId="8" fillId="4" borderId="0" xfId="0" applyNumberFormat="1" applyFont="1" applyFill="1" applyProtection="1"/>
    <xf numFmtId="0" fontId="7" fillId="4" borderId="0" xfId="0" applyFont="1" applyFill="1" applyAlignment="1" applyProtection="1">
      <alignment horizontal="right"/>
    </xf>
    <xf numFmtId="0" fontId="10" fillId="0" borderId="0" xfId="0" applyFont="1" applyProtection="1"/>
    <xf numFmtId="164" fontId="9" fillId="4" borderId="6" xfId="0" applyNumberFormat="1" applyFont="1" applyFill="1" applyBorder="1" applyProtection="1"/>
    <xf numFmtId="0" fontId="4" fillId="4" borderId="0" xfId="0" applyFont="1" applyFill="1" applyAlignment="1" applyProtection="1">
      <alignment horizontal="right"/>
    </xf>
    <xf numFmtId="0" fontId="9" fillId="4" borderId="0" xfId="0" applyFont="1" applyFill="1" applyAlignment="1" applyProtection="1">
      <alignment horizontal="right"/>
    </xf>
    <xf numFmtId="0" fontId="0" fillId="4" borderId="8" xfId="0" applyFill="1" applyBorder="1" applyProtection="1"/>
    <xf numFmtId="164" fontId="6" fillId="4" borderId="8" xfId="0" applyNumberFormat="1" applyFont="1" applyFill="1" applyBorder="1" applyProtection="1"/>
    <xf numFmtId="164" fontId="0" fillId="4" borderId="9" xfId="0" applyNumberFormat="1" applyFill="1" applyBorder="1" applyProtection="1"/>
    <xf numFmtId="0" fontId="0" fillId="5" borderId="3" xfId="0" applyFill="1" applyBorder="1" applyProtection="1"/>
    <xf numFmtId="164" fontId="6" fillId="5" borderId="3" xfId="0" applyNumberFormat="1" applyFont="1" applyFill="1" applyBorder="1" applyProtection="1"/>
    <xf numFmtId="164" fontId="0" fillId="5" borderId="3" xfId="0" applyNumberFormat="1" applyFill="1" applyBorder="1" applyProtection="1"/>
    <xf numFmtId="164" fontId="0" fillId="5" borderId="4" xfId="0" applyNumberFormat="1" applyFill="1" applyBorder="1" applyProtection="1"/>
    <xf numFmtId="0" fontId="0" fillId="5" borderId="0" xfId="0" applyFill="1" applyProtection="1"/>
    <xf numFmtId="164" fontId="4" fillId="5" borderId="0" xfId="0" applyNumberFormat="1" applyFont="1" applyFill="1" applyProtection="1"/>
    <xf numFmtId="164" fontId="1" fillId="5" borderId="0" xfId="0" applyNumberFormat="1" applyFont="1" applyFill="1" applyProtection="1"/>
    <xf numFmtId="164" fontId="1" fillId="5" borderId="6" xfId="0" applyNumberFormat="1" applyFont="1" applyFill="1" applyBorder="1" applyProtection="1"/>
    <xf numFmtId="0" fontId="2" fillId="5" borderId="0" xfId="0" applyFont="1" applyFill="1" applyProtection="1"/>
    <xf numFmtId="164" fontId="5" fillId="5" borderId="0" xfId="0" applyNumberFormat="1" applyFont="1" applyFill="1" applyProtection="1"/>
    <xf numFmtId="164" fontId="2" fillId="5" borderId="0" xfId="0" applyNumberFormat="1" applyFont="1" applyFill="1" applyProtection="1"/>
    <xf numFmtId="164" fontId="4" fillId="5" borderId="1" xfId="0" applyNumberFormat="1" applyFont="1" applyFill="1" applyBorder="1" applyProtection="1"/>
    <xf numFmtId="164" fontId="4" fillId="5" borderId="6" xfId="0" applyNumberFormat="1" applyFont="1" applyFill="1" applyBorder="1" applyProtection="1"/>
    <xf numFmtId="0" fontId="4" fillId="5" borderId="0" xfId="0" applyFont="1" applyFill="1" applyProtection="1"/>
    <xf numFmtId="0" fontId="1" fillId="5" borderId="0" xfId="0" applyFont="1" applyFill="1" applyProtection="1"/>
    <xf numFmtId="0" fontId="10" fillId="5" borderId="0" xfId="0" applyFont="1" applyFill="1" applyProtection="1"/>
    <xf numFmtId="164" fontId="8" fillId="5" borderId="0" xfId="0" applyNumberFormat="1" applyFont="1" applyFill="1" applyProtection="1"/>
    <xf numFmtId="0" fontId="7" fillId="5" borderId="0" xfId="0" applyFont="1" applyFill="1" applyAlignment="1" applyProtection="1">
      <alignment horizontal="right"/>
    </xf>
    <xf numFmtId="0" fontId="1" fillId="5" borderId="8" xfId="0" applyFont="1" applyFill="1" applyBorder="1" applyProtection="1"/>
    <xf numFmtId="164" fontId="4" fillId="5" borderId="8" xfId="0" applyNumberFormat="1" applyFont="1" applyFill="1" applyBorder="1" applyProtection="1"/>
    <xf numFmtId="164" fontId="1" fillId="5" borderId="8" xfId="0" applyNumberFormat="1" applyFont="1" applyFill="1" applyBorder="1" applyProtection="1"/>
    <xf numFmtId="164" fontId="1" fillId="5" borderId="9" xfId="0" applyNumberFormat="1" applyFont="1" applyFill="1" applyBorder="1" applyProtection="1"/>
    <xf numFmtId="0" fontId="6" fillId="0" borderId="0" xfId="0" applyFont="1" applyProtection="1"/>
    <xf numFmtId="0" fontId="0" fillId="6" borderId="2" xfId="0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left"/>
      <protection locked="0"/>
    </xf>
    <xf numFmtId="0" fontId="6" fillId="6" borderId="5" xfId="0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7" borderId="7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10" fillId="7" borderId="5" xfId="0" applyFon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0" fillId="5" borderId="5" xfId="0" applyFill="1" applyBorder="1" applyAlignment="1" applyProtection="1">
      <alignment horizontal="left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2" borderId="5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3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2.xml"/><Relationship Id="rId4" Type="http://schemas.openxmlformats.org/officeDocument/2006/relationships/styles" Target="style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128489</xdr:colOff>
      <xdr:row>6</xdr:row>
      <xdr:rowOff>73933</xdr:rowOff>
    </xdr:from>
    <xdr:to>
      <xdr:col>0</xdr:col>
      <xdr:colOff>128489</xdr:colOff>
      <xdr:row>8</xdr:row>
      <xdr:rowOff>148774</xdr:rowOff>
    </xdr:to>
    <xdr:cxnSp macro="">
      <xdr:nvCxnSpPr>
        <xdr:cNvPr id="3" name="Rak pilkoppling 2">
          <a:extLst>
            <a:ext uri="{FF2B5EF4-FFF2-40B4-BE49-F238E27FC236}">
              <a16:creationId xmlns:a16="http://schemas.microsoft.com/office/drawing/2014/main" id="{09011A17-00D4-1FAD-9E4B-77D43D43AB90}"/>
            </a:ext>
          </a:extLst>
        </xdr:cNvPr>
        <xdr:cNvCxnSpPr/>
      </xdr:nvCxnSpPr>
      <xdr:spPr>
        <a:xfrm>
          <a:off x="128489" y="1888219"/>
          <a:ext cx="0" cy="463616"/>
        </a:xfrm>
        <a:prstGeom prst="straightConnector1">
          <a:avLst/>
        </a:prstGeom>
        <a:ln w="3175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135939</xdr:colOff>
      <xdr:row>37</xdr:row>
      <xdr:rowOff>58316</xdr:rowOff>
    </xdr:from>
    <xdr:to>
      <xdr:col>0</xdr:col>
      <xdr:colOff>140021</xdr:colOff>
      <xdr:row>39</xdr:row>
      <xdr:rowOff>168339</xdr:rowOff>
    </xdr:to>
    <xdr:cxnSp macro="">
      <xdr:nvCxnSpPr>
        <xdr:cNvPr id="4" name="Rak pilkoppling 3">
          <a:extLst>
            <a:ext uri="{FF2B5EF4-FFF2-40B4-BE49-F238E27FC236}">
              <a16:creationId xmlns:a16="http://schemas.microsoft.com/office/drawing/2014/main" id="{5A513729-E1E0-482F-8469-0A3E66D11B13}"/>
            </a:ext>
          </a:extLst>
        </xdr:cNvPr>
        <xdr:cNvCxnSpPr/>
      </xdr:nvCxnSpPr>
      <xdr:spPr>
        <a:xfrm flipH="1">
          <a:off x="135939" y="8313316"/>
          <a:ext cx="4082" cy="498799"/>
        </a:xfrm>
        <a:prstGeom prst="straightConnector1">
          <a:avLst/>
        </a:prstGeom>
        <a:ln w="3175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135947</xdr:colOff>
      <xdr:row>63</xdr:row>
      <xdr:rowOff>60971</xdr:rowOff>
    </xdr:from>
    <xdr:to>
      <xdr:col>0</xdr:col>
      <xdr:colOff>135947</xdr:colOff>
      <xdr:row>65</xdr:row>
      <xdr:rowOff>174169</xdr:rowOff>
    </xdr:to>
    <xdr:cxnSp macro="">
      <xdr:nvCxnSpPr>
        <xdr:cNvPr id="5" name="Rak pilkoppling 4">
          <a:extLst>
            <a:ext uri="{FF2B5EF4-FFF2-40B4-BE49-F238E27FC236}">
              <a16:creationId xmlns:a16="http://schemas.microsoft.com/office/drawing/2014/main" id="{10EE1507-4387-4301-9516-2D733888A6C4}"/>
            </a:ext>
          </a:extLst>
        </xdr:cNvPr>
        <xdr:cNvCxnSpPr/>
      </xdr:nvCxnSpPr>
      <xdr:spPr>
        <a:xfrm flipH="1">
          <a:off x="135947" y="13713471"/>
          <a:ext cx="0" cy="501974"/>
        </a:xfrm>
        <a:prstGeom prst="straightConnector1">
          <a:avLst/>
        </a:prstGeom>
        <a:ln w="3175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6647802</xdr:colOff>
      <xdr:row>0</xdr:row>
      <xdr:rowOff>106849</xdr:rowOff>
    </xdr:from>
    <xdr:to>
      <xdr:col>4</xdr:col>
      <xdr:colOff>589259</xdr:colOff>
      <xdr:row>2</xdr:row>
      <xdr:rowOff>378852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594EB222-3C57-8870-2F0D-8AD7A3812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424" y="106849"/>
          <a:ext cx="2215896" cy="981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148059</xdr:colOff>
      <xdr:row>6</xdr:row>
      <xdr:rowOff>64408</xdr:rowOff>
    </xdr:from>
    <xdr:to>
      <xdr:col>0</xdr:col>
      <xdr:colOff>148059</xdr:colOff>
      <xdr:row>8</xdr:row>
      <xdr:rowOff>148774</xdr:rowOff>
    </xdr:to>
    <xdr:cxnSp macro="">
      <xdr:nvCxnSpPr>
        <xdr:cNvPr id="6" name="Rak pilkoppling 5">
          <a:extLst>
            <a:ext uri="{FF2B5EF4-FFF2-40B4-BE49-F238E27FC236}">
              <a16:creationId xmlns:a16="http://schemas.microsoft.com/office/drawing/2014/main" id="{55D6AECC-EC7E-46A8-8068-FC8D52F1837F}"/>
            </a:ext>
          </a:extLst>
        </xdr:cNvPr>
        <xdr:cNvCxnSpPr/>
      </xdr:nvCxnSpPr>
      <xdr:spPr>
        <a:xfrm>
          <a:off x="148059" y="1890033"/>
          <a:ext cx="0" cy="474891"/>
        </a:xfrm>
        <a:prstGeom prst="straightConnector1">
          <a:avLst/>
        </a:prstGeom>
        <a:ln w="3175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149029</xdr:colOff>
      <xdr:row>37</xdr:row>
      <xdr:rowOff>58316</xdr:rowOff>
    </xdr:from>
    <xdr:to>
      <xdr:col>0</xdr:col>
      <xdr:colOff>153111</xdr:colOff>
      <xdr:row>39</xdr:row>
      <xdr:rowOff>168339</xdr:rowOff>
    </xdr:to>
    <xdr:cxnSp macro="">
      <xdr:nvCxnSpPr>
        <xdr:cNvPr id="7" name="Rak pilkoppling 6">
          <a:extLst>
            <a:ext uri="{FF2B5EF4-FFF2-40B4-BE49-F238E27FC236}">
              <a16:creationId xmlns:a16="http://schemas.microsoft.com/office/drawing/2014/main" id="{32447858-ECD8-45E4-8554-07219B8CEE5E}"/>
            </a:ext>
          </a:extLst>
        </xdr:cNvPr>
        <xdr:cNvCxnSpPr/>
      </xdr:nvCxnSpPr>
      <xdr:spPr>
        <a:xfrm flipH="1">
          <a:off x="149029" y="8389516"/>
          <a:ext cx="4082" cy="503723"/>
        </a:xfrm>
        <a:prstGeom prst="straightConnector1">
          <a:avLst/>
        </a:prstGeom>
        <a:ln w="3175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149037</xdr:colOff>
      <xdr:row>63</xdr:row>
      <xdr:rowOff>60971</xdr:rowOff>
    </xdr:from>
    <xdr:to>
      <xdr:col>0</xdr:col>
      <xdr:colOff>149037</xdr:colOff>
      <xdr:row>65</xdr:row>
      <xdr:rowOff>174169</xdr:rowOff>
    </xdr:to>
    <xdr:cxnSp macro="">
      <xdr:nvCxnSpPr>
        <xdr:cNvPr id="8" name="Rak pilkoppling 7">
          <a:extLst>
            <a:ext uri="{FF2B5EF4-FFF2-40B4-BE49-F238E27FC236}">
              <a16:creationId xmlns:a16="http://schemas.microsoft.com/office/drawing/2014/main" id="{418BE36D-3651-4793-AF0B-E8959BBC085B}"/>
            </a:ext>
          </a:extLst>
        </xdr:cNvPr>
        <xdr:cNvCxnSpPr/>
      </xdr:nvCxnSpPr>
      <xdr:spPr>
        <a:xfrm flipH="1">
          <a:off x="149037" y="13846821"/>
          <a:ext cx="0" cy="506898"/>
        </a:xfrm>
        <a:prstGeom prst="straightConnector1">
          <a:avLst/>
        </a:prstGeom>
        <a:ln w="31750"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FA9AE-BF4A-4043-B4DF-19652BB2A667}">
  <dimension ref="A1:G80"/>
  <sheetViews>
    <sheetView tabSelected="1" topLeftCell="A28" zoomScale="98" zoomScaleNormal="98" workbookViewId="0">
      <selection activeCell="A22" sqref="A22"/>
    </sheetView>
  </sheetViews>
  <sheetFormatPr defaultRowHeight="14.5" x14ac:dyDescent="0.35"/>
  <cols>
    <col min="1" max="1" width="4.1796875" style="225" customWidth="1"/>
    <col min="2" max="2" width="100.1796875" style="118" customWidth="1"/>
    <col min="3" max="3" width="9.1796875" style="201"/>
    <col min="4" max="4" width="14.7265625" style="118" customWidth="1"/>
    <col min="5" max="5" width="10.54296875" style="118" bestFit="1" customWidth="1"/>
    <col min="6" max="16384" width="8.7265625" style="118"/>
  </cols>
  <sheetData>
    <row r="1" spans="1:7" ht="24.75" customHeight="1" x14ac:dyDescent="0.35">
      <c r="A1" s="202"/>
      <c r="B1" s="115"/>
      <c r="C1" s="116"/>
      <c r="D1" s="115"/>
      <c r="E1" s="117"/>
    </row>
    <row r="2" spans="1:7" ht="30.5" x14ac:dyDescent="0.65">
      <c r="A2" s="203" t="s">
        <v>38</v>
      </c>
      <c r="B2" s="119"/>
      <c r="C2" s="120"/>
      <c r="D2" s="121"/>
      <c r="E2" s="122"/>
      <c r="F2" s="123"/>
      <c r="G2" s="123"/>
    </row>
    <row r="3" spans="1:7" ht="41.25" customHeight="1" thickBot="1" x14ac:dyDescent="0.4">
      <c r="A3" s="204" t="s">
        <v>28</v>
      </c>
      <c r="B3" s="121"/>
      <c r="C3" s="120"/>
      <c r="D3" s="121"/>
      <c r="E3" s="122"/>
      <c r="F3" s="123"/>
      <c r="G3" s="123"/>
    </row>
    <row r="4" spans="1:7" x14ac:dyDescent="0.35">
      <c r="A4" s="205"/>
      <c r="B4" s="124"/>
      <c r="C4" s="125"/>
      <c r="D4" s="124"/>
      <c r="E4" s="126"/>
      <c r="F4" s="123"/>
      <c r="G4" s="123"/>
    </row>
    <row r="5" spans="1:7" x14ac:dyDescent="0.35">
      <c r="A5" s="206" t="s">
        <v>13</v>
      </c>
      <c r="B5" s="127"/>
      <c r="C5" s="128"/>
      <c r="D5" s="129"/>
      <c r="E5" s="130"/>
      <c r="F5" s="123"/>
      <c r="G5" s="123"/>
    </row>
    <row r="6" spans="1:7" ht="15" thickBot="1" x14ac:dyDescent="0.4">
      <c r="A6" s="207" t="s">
        <v>33</v>
      </c>
      <c r="B6" s="127"/>
      <c r="C6" s="128"/>
      <c r="D6" s="129"/>
      <c r="E6" s="130"/>
      <c r="F6" s="123"/>
      <c r="G6" s="123"/>
    </row>
    <row r="7" spans="1:7" ht="15" thickBot="1" x14ac:dyDescent="0.4">
      <c r="A7" s="208"/>
      <c r="B7" s="131" t="s">
        <v>0</v>
      </c>
      <c r="C7" s="132">
        <v>70</v>
      </c>
      <c r="D7" s="133"/>
      <c r="E7" s="134">
        <f>C7</f>
        <v>70</v>
      </c>
      <c r="F7" s="123"/>
      <c r="G7" s="123"/>
    </row>
    <row r="8" spans="1:7" x14ac:dyDescent="0.35">
      <c r="A8" s="208"/>
      <c r="B8" s="131"/>
      <c r="C8" s="135"/>
      <c r="D8" s="136"/>
      <c r="E8" s="137"/>
      <c r="F8" s="123"/>
      <c r="G8" s="123"/>
    </row>
    <row r="9" spans="1:7" ht="15" thickBot="1" x14ac:dyDescent="0.4">
      <c r="A9" s="209"/>
      <c r="B9" s="131" t="s">
        <v>1</v>
      </c>
      <c r="C9" s="128"/>
      <c r="D9" s="129"/>
      <c r="E9" s="137"/>
      <c r="F9" s="123"/>
      <c r="G9" s="123"/>
    </row>
    <row r="10" spans="1:7" ht="15" thickBot="1" x14ac:dyDescent="0.4">
      <c r="A10" s="210" t="b">
        <v>0</v>
      </c>
      <c r="B10" s="129" t="s">
        <v>3</v>
      </c>
      <c r="C10" s="132">
        <v>25</v>
      </c>
      <c r="D10" s="136"/>
      <c r="E10" s="134" t="b">
        <f>IF(A10,C10)</f>
        <v>0</v>
      </c>
      <c r="F10" s="123"/>
      <c r="G10" s="123"/>
    </row>
    <row r="11" spans="1:7" x14ac:dyDescent="0.35">
      <c r="A11" s="209"/>
      <c r="B11" s="129"/>
      <c r="C11" s="135"/>
      <c r="D11" s="136"/>
      <c r="E11" s="137"/>
      <c r="F11" s="123"/>
      <c r="G11" s="123"/>
    </row>
    <row r="12" spans="1:7" ht="15" thickBot="1" x14ac:dyDescent="0.4">
      <c r="A12" s="209"/>
      <c r="B12" s="131" t="s">
        <v>2</v>
      </c>
      <c r="C12" s="135"/>
      <c r="D12" s="136"/>
      <c r="E12" s="137"/>
      <c r="F12" s="123"/>
      <c r="G12" s="123"/>
    </row>
    <row r="13" spans="1:7" ht="15" thickBot="1" x14ac:dyDescent="0.4">
      <c r="A13" s="210" t="b">
        <v>0</v>
      </c>
      <c r="B13" s="129" t="s">
        <v>4</v>
      </c>
      <c r="C13" s="132">
        <v>15</v>
      </c>
      <c r="D13" s="136"/>
      <c r="E13" s="134" t="b">
        <f>IF(A13,C13)</f>
        <v>0</v>
      </c>
      <c r="F13" s="123"/>
      <c r="G13" s="123"/>
    </row>
    <row r="14" spans="1:7" ht="15" thickBot="1" x14ac:dyDescent="0.4">
      <c r="A14" s="210" t="b">
        <v>0</v>
      </c>
      <c r="B14" s="129" t="s">
        <v>5</v>
      </c>
      <c r="C14" s="132">
        <v>15</v>
      </c>
      <c r="D14" s="136"/>
      <c r="E14" s="134" t="b">
        <f>IF(A14,C14)</f>
        <v>0</v>
      </c>
      <c r="F14" s="123"/>
      <c r="G14" s="123"/>
    </row>
    <row r="15" spans="1:7" x14ac:dyDescent="0.35">
      <c r="A15" s="209"/>
      <c r="B15" s="129"/>
      <c r="C15" s="132"/>
      <c r="D15" s="136"/>
      <c r="E15" s="137"/>
      <c r="F15" s="123"/>
      <c r="G15" s="123"/>
    </row>
    <row r="16" spans="1:7" ht="15" thickBot="1" x14ac:dyDescent="0.4">
      <c r="A16" s="209"/>
      <c r="B16" s="131" t="s">
        <v>6</v>
      </c>
      <c r="C16" s="132"/>
      <c r="D16" s="136"/>
      <c r="E16" s="137"/>
      <c r="F16" s="123"/>
      <c r="G16" s="123"/>
    </row>
    <row r="17" spans="1:7" ht="15" thickBot="1" x14ac:dyDescent="0.4">
      <c r="A17" s="210" t="b">
        <v>0</v>
      </c>
      <c r="B17" s="129" t="s">
        <v>7</v>
      </c>
      <c r="C17" s="132">
        <v>15</v>
      </c>
      <c r="D17" s="136"/>
      <c r="E17" s="134" t="b">
        <f>IF(A17,C17)</f>
        <v>0</v>
      </c>
      <c r="F17" s="123"/>
      <c r="G17" s="123"/>
    </row>
    <row r="18" spans="1:7" ht="15" thickBot="1" x14ac:dyDescent="0.4">
      <c r="A18" s="210" t="b">
        <v>0</v>
      </c>
      <c r="B18" s="129" t="s">
        <v>8</v>
      </c>
      <c r="C18" s="132">
        <v>15</v>
      </c>
      <c r="D18" s="136"/>
      <c r="E18" s="134" t="b">
        <f>IF(A18,C18)</f>
        <v>0</v>
      </c>
      <c r="F18" s="123"/>
      <c r="G18" s="123"/>
    </row>
    <row r="19" spans="1:7" x14ac:dyDescent="0.35">
      <c r="A19" s="209"/>
      <c r="B19" s="129"/>
      <c r="C19" s="132"/>
      <c r="D19" s="136"/>
      <c r="E19" s="137"/>
      <c r="F19" s="123"/>
      <c r="G19" s="123"/>
    </row>
    <row r="20" spans="1:7" ht="15" thickBot="1" x14ac:dyDescent="0.4">
      <c r="A20" s="209"/>
      <c r="B20" s="131" t="s">
        <v>9</v>
      </c>
      <c r="C20" s="132"/>
      <c r="D20" s="136"/>
      <c r="E20" s="137"/>
      <c r="F20" s="123"/>
      <c r="G20" s="123"/>
    </row>
    <row r="21" spans="1:7" ht="15" thickBot="1" x14ac:dyDescent="0.4">
      <c r="A21" s="210" t="b">
        <v>0</v>
      </c>
      <c r="B21" s="129" t="s">
        <v>10</v>
      </c>
      <c r="C21" s="132">
        <v>15</v>
      </c>
      <c r="D21" s="136"/>
      <c r="E21" s="134" t="b">
        <f>IF(A21,C21)</f>
        <v>0</v>
      </c>
      <c r="F21" s="123"/>
      <c r="G21" s="123"/>
    </row>
    <row r="22" spans="1:7" ht="15" thickBot="1" x14ac:dyDescent="0.4">
      <c r="A22" s="210" t="b">
        <v>0</v>
      </c>
      <c r="B22" s="129" t="s">
        <v>17</v>
      </c>
      <c r="C22" s="132">
        <v>15</v>
      </c>
      <c r="D22" s="136"/>
      <c r="E22" s="134" t="b">
        <f>IF(A22,C22)</f>
        <v>0</v>
      </c>
      <c r="F22" s="123"/>
      <c r="G22" s="123"/>
    </row>
    <row r="23" spans="1:7" x14ac:dyDescent="0.35">
      <c r="A23" s="209"/>
      <c r="B23" s="129"/>
      <c r="C23" s="132"/>
      <c r="D23" s="136"/>
      <c r="E23" s="138"/>
      <c r="F23" s="123"/>
      <c r="G23" s="123"/>
    </row>
    <row r="24" spans="1:7" ht="15" thickBot="1" x14ac:dyDescent="0.4">
      <c r="A24" s="209"/>
      <c r="B24" s="131" t="s">
        <v>34</v>
      </c>
      <c r="C24" s="139"/>
      <c r="D24" s="136"/>
      <c r="E24" s="140"/>
      <c r="F24" s="123"/>
      <c r="G24" s="123"/>
    </row>
    <row r="25" spans="1:7" ht="15" thickBot="1" x14ac:dyDescent="0.4">
      <c r="A25" s="210" t="b">
        <v>0</v>
      </c>
      <c r="B25" s="129" t="s">
        <v>35</v>
      </c>
      <c r="C25" s="132">
        <v>60</v>
      </c>
      <c r="D25" s="136"/>
      <c r="E25" s="134" t="b">
        <f>IF(A25,C25)</f>
        <v>0</v>
      </c>
      <c r="F25" s="123"/>
      <c r="G25" s="123"/>
    </row>
    <row r="26" spans="1:7" ht="15" thickBot="1" x14ac:dyDescent="0.4">
      <c r="A26" s="209"/>
      <c r="B26" s="129" t="s">
        <v>36</v>
      </c>
      <c r="C26" s="135"/>
      <c r="D26" s="136"/>
      <c r="E26" s="138"/>
      <c r="F26" s="123"/>
      <c r="G26" s="123"/>
    </row>
    <row r="27" spans="1:7" ht="18.5" thickBot="1" x14ac:dyDescent="0.45">
      <c r="A27" s="209"/>
      <c r="B27" s="127"/>
      <c r="C27" s="141"/>
      <c r="D27" s="142" t="s">
        <v>29</v>
      </c>
      <c r="E27" s="143">
        <f>SUM(E7:E25)</f>
        <v>70</v>
      </c>
      <c r="F27" s="123"/>
      <c r="G27" s="123"/>
    </row>
    <row r="28" spans="1:7" ht="18" x14ac:dyDescent="0.4">
      <c r="A28" s="209"/>
      <c r="B28" s="144"/>
      <c r="C28" s="141"/>
      <c r="D28" s="145"/>
      <c r="E28" s="146"/>
      <c r="F28" s="123"/>
      <c r="G28" s="123"/>
    </row>
    <row r="29" spans="1:7" ht="18.5" thickBot="1" x14ac:dyDescent="0.45">
      <c r="A29" s="209"/>
      <c r="B29" s="147"/>
      <c r="C29" s="141"/>
      <c r="D29" s="127"/>
      <c r="E29" s="146"/>
      <c r="F29" s="123"/>
      <c r="G29" s="123"/>
    </row>
    <row r="30" spans="1:7" ht="18.5" thickBot="1" x14ac:dyDescent="0.45">
      <c r="A30" s="209"/>
      <c r="B30" s="147"/>
      <c r="C30" s="141"/>
      <c r="D30" s="142" t="s">
        <v>30</v>
      </c>
      <c r="E30" s="143">
        <f>E27*5</f>
        <v>350</v>
      </c>
      <c r="F30" s="123"/>
      <c r="G30" s="123"/>
    </row>
    <row r="31" spans="1:7" ht="18" x14ac:dyDescent="0.4">
      <c r="A31" s="209"/>
      <c r="B31" s="147"/>
      <c r="C31" s="141"/>
      <c r="D31" s="148" t="s">
        <v>11</v>
      </c>
      <c r="E31" s="146"/>
      <c r="F31" s="123"/>
      <c r="G31" s="123"/>
    </row>
    <row r="32" spans="1:7" ht="18.5" thickBot="1" x14ac:dyDescent="0.45">
      <c r="A32" s="209"/>
      <c r="B32" s="147"/>
      <c r="C32" s="141"/>
      <c r="D32" s="127"/>
      <c r="E32" s="146"/>
      <c r="F32" s="123"/>
      <c r="G32" s="123"/>
    </row>
    <row r="33" spans="1:7" ht="18.5" thickBot="1" x14ac:dyDescent="0.45">
      <c r="A33" s="209"/>
      <c r="B33" s="147"/>
      <c r="C33" s="141"/>
      <c r="D33" s="142" t="s">
        <v>31</v>
      </c>
      <c r="E33" s="143">
        <f>E27*10</f>
        <v>700</v>
      </c>
      <c r="F33" s="123"/>
      <c r="G33" s="123"/>
    </row>
    <row r="34" spans="1:7" ht="15" thickBot="1" x14ac:dyDescent="0.4">
      <c r="A34" s="211"/>
      <c r="B34" s="149"/>
      <c r="C34" s="150"/>
      <c r="D34" s="151" t="s">
        <v>12</v>
      </c>
      <c r="E34" s="152"/>
      <c r="F34" s="123"/>
      <c r="G34" s="123"/>
    </row>
    <row r="35" spans="1:7" x14ac:dyDescent="0.35">
      <c r="A35" s="212"/>
      <c r="B35" s="153"/>
      <c r="C35" s="154"/>
      <c r="D35" s="155"/>
      <c r="E35" s="156"/>
      <c r="F35" s="123"/>
      <c r="G35" s="123"/>
    </row>
    <row r="36" spans="1:7" x14ac:dyDescent="0.35">
      <c r="A36" s="213" t="s">
        <v>15</v>
      </c>
      <c r="B36" s="157"/>
      <c r="C36" s="158"/>
      <c r="D36" s="159"/>
      <c r="E36" s="160"/>
      <c r="F36" s="123"/>
      <c r="G36" s="123"/>
    </row>
    <row r="37" spans="1:7" ht="15" thickBot="1" x14ac:dyDescent="0.4">
      <c r="A37" s="214" t="s">
        <v>33</v>
      </c>
      <c r="B37" s="157"/>
      <c r="C37" s="158"/>
      <c r="D37" s="159"/>
      <c r="E37" s="160"/>
      <c r="F37" s="123"/>
      <c r="G37" s="123"/>
    </row>
    <row r="38" spans="1:7" ht="15" thickBot="1" x14ac:dyDescent="0.4">
      <c r="A38" s="215"/>
      <c r="B38" s="161" t="s">
        <v>0</v>
      </c>
      <c r="C38" s="162">
        <v>250</v>
      </c>
      <c r="D38" s="163"/>
      <c r="E38" s="164">
        <f>C38</f>
        <v>250</v>
      </c>
      <c r="F38" s="123"/>
      <c r="G38" s="123"/>
    </row>
    <row r="39" spans="1:7" x14ac:dyDescent="0.35">
      <c r="A39" s="215"/>
      <c r="B39" s="161"/>
      <c r="C39" s="158"/>
      <c r="D39" s="159"/>
      <c r="E39" s="165"/>
      <c r="F39" s="123"/>
      <c r="G39" s="123"/>
    </row>
    <row r="40" spans="1:7" ht="15" thickBot="1" x14ac:dyDescent="0.4">
      <c r="A40" s="209"/>
      <c r="B40" s="161" t="s">
        <v>16</v>
      </c>
      <c r="C40" s="166"/>
      <c r="D40" s="167"/>
      <c r="E40" s="165"/>
      <c r="F40" s="123"/>
      <c r="G40" s="123"/>
    </row>
    <row r="41" spans="1:7" ht="15" thickBot="1" x14ac:dyDescent="0.4">
      <c r="A41" s="210" t="b">
        <v>0</v>
      </c>
      <c r="B41" s="167" t="s">
        <v>24</v>
      </c>
      <c r="C41" s="162">
        <v>120</v>
      </c>
      <c r="D41" s="159"/>
      <c r="E41" s="164" t="b">
        <f>IF(A41,C41)</f>
        <v>0</v>
      </c>
    </row>
    <row r="42" spans="1:7" x14ac:dyDescent="0.35">
      <c r="A42" s="209"/>
      <c r="B42" s="167"/>
      <c r="C42" s="162"/>
      <c r="D42" s="159"/>
      <c r="E42" s="165"/>
    </row>
    <row r="43" spans="1:7" ht="15" thickBot="1" x14ac:dyDescent="0.4">
      <c r="A43" s="209"/>
      <c r="B43" s="161" t="s">
        <v>18</v>
      </c>
      <c r="C43" s="162"/>
      <c r="D43" s="159"/>
      <c r="E43" s="165"/>
    </row>
    <row r="44" spans="1:7" ht="15" thickBot="1" x14ac:dyDescent="0.4">
      <c r="A44" s="210" t="b">
        <v>0</v>
      </c>
      <c r="B44" s="167" t="s">
        <v>19</v>
      </c>
      <c r="C44" s="162">
        <v>30</v>
      </c>
      <c r="D44" s="159"/>
      <c r="E44" s="164" t="b">
        <f>IF(A44,C44)</f>
        <v>0</v>
      </c>
    </row>
    <row r="45" spans="1:7" ht="15" thickBot="1" x14ac:dyDescent="0.4">
      <c r="A45" s="210" t="b">
        <v>0</v>
      </c>
      <c r="B45" s="167" t="s">
        <v>20</v>
      </c>
      <c r="C45" s="162">
        <v>30</v>
      </c>
      <c r="D45" s="159"/>
      <c r="E45" s="164" t="b">
        <f>IF(A45,C45)</f>
        <v>0</v>
      </c>
    </row>
    <row r="46" spans="1:7" x14ac:dyDescent="0.35">
      <c r="A46" s="209"/>
      <c r="B46" s="167"/>
      <c r="C46" s="162"/>
      <c r="D46" s="159"/>
      <c r="E46" s="165"/>
    </row>
    <row r="47" spans="1:7" ht="15" thickBot="1" x14ac:dyDescent="0.4">
      <c r="A47" s="209"/>
      <c r="B47" s="161" t="s">
        <v>21</v>
      </c>
      <c r="C47" s="162"/>
      <c r="D47" s="159"/>
      <c r="E47" s="165"/>
    </row>
    <row r="48" spans="1:7" ht="15" thickBot="1" x14ac:dyDescent="0.4">
      <c r="A48" s="210" t="b">
        <v>0</v>
      </c>
      <c r="B48" s="167" t="s">
        <v>22</v>
      </c>
      <c r="C48" s="162">
        <v>60</v>
      </c>
      <c r="D48" s="159"/>
      <c r="E48" s="164" t="b">
        <f>IF(A48,C48)</f>
        <v>0</v>
      </c>
    </row>
    <row r="49" spans="1:5" x14ac:dyDescent="0.35">
      <c r="A49" s="209"/>
      <c r="B49" s="167"/>
      <c r="C49" s="162"/>
      <c r="D49" s="159"/>
      <c r="E49" s="165"/>
    </row>
    <row r="50" spans="1:5" ht="15" thickBot="1" x14ac:dyDescent="0.4">
      <c r="A50" s="209"/>
      <c r="B50" s="168" t="s">
        <v>23</v>
      </c>
      <c r="C50" s="162"/>
      <c r="D50" s="159"/>
      <c r="E50" s="165"/>
    </row>
    <row r="51" spans="1:5" ht="15" thickBot="1" x14ac:dyDescent="0.4">
      <c r="A51" s="210" t="b">
        <v>0</v>
      </c>
      <c r="B51" s="166" t="s">
        <v>25</v>
      </c>
      <c r="C51" s="162">
        <f>C38*0.25</f>
        <v>62.5</v>
      </c>
      <c r="D51" s="159"/>
      <c r="E51" s="164" t="b">
        <f>IF(A51,C51)</f>
        <v>0</v>
      </c>
    </row>
    <row r="52" spans="1:5" ht="15" thickBot="1" x14ac:dyDescent="0.4">
      <c r="A52" s="209"/>
      <c r="B52" s="167"/>
      <c r="C52" s="158"/>
      <c r="D52" s="159"/>
      <c r="E52" s="160"/>
    </row>
    <row r="53" spans="1:5" s="172" customFormat="1" ht="19" thickBot="1" x14ac:dyDescent="0.5">
      <c r="A53" s="216"/>
      <c r="B53" s="169"/>
      <c r="C53" s="170"/>
      <c r="D53" s="171" t="s">
        <v>29</v>
      </c>
      <c r="E53" s="143">
        <f>SUM(E38:E52)</f>
        <v>250</v>
      </c>
    </row>
    <row r="54" spans="1:5" x14ac:dyDescent="0.35">
      <c r="A54" s="209"/>
      <c r="B54" s="157"/>
      <c r="C54" s="158"/>
      <c r="D54" s="167"/>
      <c r="E54" s="160"/>
    </row>
    <row r="55" spans="1:5" ht="18.5" thickBot="1" x14ac:dyDescent="0.45">
      <c r="A55" s="209"/>
      <c r="B55" s="157"/>
      <c r="C55" s="170"/>
      <c r="D55" s="157"/>
      <c r="E55" s="173"/>
    </row>
    <row r="56" spans="1:5" ht="18.5" thickBot="1" x14ac:dyDescent="0.45">
      <c r="A56" s="209"/>
      <c r="B56" s="157"/>
      <c r="C56" s="170"/>
      <c r="D56" s="171" t="s">
        <v>30</v>
      </c>
      <c r="E56" s="143">
        <f>E53*5</f>
        <v>1250</v>
      </c>
    </row>
    <row r="57" spans="1:5" ht="18" x14ac:dyDescent="0.4">
      <c r="A57" s="209"/>
      <c r="B57" s="157"/>
      <c r="C57" s="170"/>
      <c r="D57" s="174" t="s">
        <v>11</v>
      </c>
      <c r="E57" s="173"/>
    </row>
    <row r="58" spans="1:5" ht="18.5" thickBot="1" x14ac:dyDescent="0.45">
      <c r="A58" s="209"/>
      <c r="B58" s="157"/>
      <c r="C58" s="170"/>
      <c r="D58" s="175"/>
      <c r="E58" s="173"/>
    </row>
    <row r="59" spans="1:5" ht="18.5" thickBot="1" x14ac:dyDescent="0.45">
      <c r="A59" s="209"/>
      <c r="B59" s="157"/>
      <c r="C59" s="170"/>
      <c r="D59" s="171" t="s">
        <v>31</v>
      </c>
      <c r="E59" s="143">
        <f>E53*10</f>
        <v>2500</v>
      </c>
    </row>
    <row r="60" spans="1:5" ht="15" thickBot="1" x14ac:dyDescent="0.4">
      <c r="A60" s="211"/>
      <c r="B60" s="176"/>
      <c r="C60" s="177"/>
      <c r="D60" s="174" t="s">
        <v>12</v>
      </c>
      <c r="E60" s="178"/>
    </row>
    <row r="61" spans="1:5" x14ac:dyDescent="0.35">
      <c r="A61" s="217"/>
      <c r="B61" s="179"/>
      <c r="C61" s="180"/>
      <c r="D61" s="181"/>
      <c r="E61" s="182"/>
    </row>
    <row r="62" spans="1:5" x14ac:dyDescent="0.35">
      <c r="A62" s="218" t="s">
        <v>32</v>
      </c>
      <c r="B62" s="183"/>
      <c r="C62" s="184"/>
      <c r="D62" s="185"/>
      <c r="E62" s="186"/>
    </row>
    <row r="63" spans="1:5" ht="15" thickBot="1" x14ac:dyDescent="0.4">
      <c r="A63" s="219" t="s">
        <v>33</v>
      </c>
      <c r="B63" s="183"/>
      <c r="C63" s="184"/>
      <c r="D63" s="185"/>
      <c r="E63" s="186"/>
    </row>
    <row r="64" spans="1:5" ht="15" thickBot="1" x14ac:dyDescent="0.4">
      <c r="A64" s="220"/>
      <c r="B64" s="187" t="s">
        <v>0</v>
      </c>
      <c r="C64" s="188">
        <v>190</v>
      </c>
      <c r="D64" s="189"/>
      <c r="E64" s="190">
        <f>C64</f>
        <v>190</v>
      </c>
    </row>
    <row r="65" spans="1:5" x14ac:dyDescent="0.35">
      <c r="A65" s="220"/>
      <c r="B65" s="187"/>
      <c r="C65" s="184"/>
      <c r="D65" s="185"/>
      <c r="E65" s="191"/>
    </row>
    <row r="66" spans="1:5" ht="15" thickBot="1" x14ac:dyDescent="0.4">
      <c r="A66" s="221"/>
      <c r="B66" s="187" t="s">
        <v>16</v>
      </c>
      <c r="C66" s="192"/>
      <c r="D66" s="193"/>
      <c r="E66" s="191"/>
    </row>
    <row r="67" spans="1:5" ht="15" thickBot="1" x14ac:dyDescent="0.4">
      <c r="A67" s="222" t="b">
        <v>0</v>
      </c>
      <c r="B67" s="193" t="s">
        <v>24</v>
      </c>
      <c r="C67" s="188">
        <v>30</v>
      </c>
      <c r="D67" s="185"/>
      <c r="E67" s="190" t="b">
        <f>IF(A67,C67)</f>
        <v>0</v>
      </c>
    </row>
    <row r="68" spans="1:5" x14ac:dyDescent="0.35">
      <c r="A68" s="221"/>
      <c r="B68" s="193"/>
      <c r="C68" s="188"/>
      <c r="D68" s="185"/>
      <c r="E68" s="191"/>
    </row>
    <row r="69" spans="1:5" ht="15" thickBot="1" x14ac:dyDescent="0.4">
      <c r="A69" s="221"/>
      <c r="B69" s="187" t="s">
        <v>18</v>
      </c>
      <c r="C69" s="188"/>
      <c r="D69" s="185"/>
      <c r="E69" s="191"/>
    </row>
    <row r="70" spans="1:5" ht="15" thickBot="1" x14ac:dyDescent="0.4">
      <c r="A70" s="222" t="b">
        <v>0</v>
      </c>
      <c r="B70" s="193" t="s">
        <v>19</v>
      </c>
      <c r="C70" s="188">
        <v>15</v>
      </c>
      <c r="D70" s="185"/>
      <c r="E70" s="190" t="b">
        <f>IF(A70,C70)</f>
        <v>0</v>
      </c>
    </row>
    <row r="71" spans="1:5" ht="15" thickBot="1" x14ac:dyDescent="0.4">
      <c r="A71" s="222" t="b">
        <v>0</v>
      </c>
      <c r="B71" s="193" t="s">
        <v>20</v>
      </c>
      <c r="C71" s="188">
        <v>15</v>
      </c>
      <c r="D71" s="185"/>
      <c r="E71" s="190" t="b">
        <f>IF(A71,C71)</f>
        <v>0</v>
      </c>
    </row>
    <row r="72" spans="1:5" x14ac:dyDescent="0.35">
      <c r="A72" s="221"/>
      <c r="B72" s="193"/>
      <c r="C72" s="188"/>
      <c r="D72" s="185"/>
      <c r="E72" s="191"/>
    </row>
    <row r="73" spans="1:5" ht="15" thickBot="1" x14ac:dyDescent="0.4">
      <c r="A73" s="221"/>
      <c r="B73" s="187" t="s">
        <v>21</v>
      </c>
      <c r="C73" s="188"/>
      <c r="D73" s="185"/>
      <c r="E73" s="191"/>
    </row>
    <row r="74" spans="1:5" ht="15" thickBot="1" x14ac:dyDescent="0.4">
      <c r="A74" s="222" t="b">
        <v>0</v>
      </c>
      <c r="B74" s="193" t="s">
        <v>22</v>
      </c>
      <c r="C74" s="188">
        <v>15</v>
      </c>
      <c r="D74" s="185"/>
      <c r="E74" s="190" t="b">
        <f>IF(A74,C74)</f>
        <v>0</v>
      </c>
    </row>
    <row r="75" spans="1:5" x14ac:dyDescent="0.35">
      <c r="A75" s="221"/>
      <c r="B75" s="193"/>
      <c r="C75" s="188"/>
      <c r="D75" s="185"/>
      <c r="E75" s="191"/>
    </row>
    <row r="76" spans="1:5" ht="15" thickBot="1" x14ac:dyDescent="0.4">
      <c r="A76" s="221"/>
      <c r="B76" s="187" t="s">
        <v>26</v>
      </c>
      <c r="C76" s="188"/>
      <c r="D76" s="185"/>
      <c r="E76" s="191"/>
    </row>
    <row r="77" spans="1:5" ht="15" thickBot="1" x14ac:dyDescent="0.4">
      <c r="A77" s="222" t="b">
        <v>0</v>
      </c>
      <c r="B77" s="193" t="s">
        <v>27</v>
      </c>
      <c r="C77" s="188">
        <v>130</v>
      </c>
      <c r="D77" s="185"/>
      <c r="E77" s="190" t="b">
        <f>IF(A77,C77)</f>
        <v>0</v>
      </c>
    </row>
    <row r="78" spans="1:5" ht="15" thickBot="1" x14ac:dyDescent="0.4">
      <c r="A78" s="221"/>
      <c r="B78" s="193"/>
      <c r="C78" s="184"/>
      <c r="D78" s="185"/>
      <c r="E78" s="186"/>
    </row>
    <row r="79" spans="1:5" s="172" customFormat="1" ht="19" thickBot="1" x14ac:dyDescent="0.5">
      <c r="A79" s="223"/>
      <c r="B79" s="194"/>
      <c r="C79" s="195"/>
      <c r="D79" s="196" t="s">
        <v>29</v>
      </c>
      <c r="E79" s="143">
        <f>SUM(E64:E78)</f>
        <v>190</v>
      </c>
    </row>
    <row r="80" spans="1:5" ht="15" thickBot="1" x14ac:dyDescent="0.4">
      <c r="A80" s="224"/>
      <c r="B80" s="197"/>
      <c r="C80" s="198"/>
      <c r="D80" s="199"/>
      <c r="E80" s="200"/>
    </row>
  </sheetData>
  <sheetProtection sheet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53D5-3FD0-4263-817D-86BECE5C4EA6}">
  <dimension ref="A1:G80"/>
  <sheetViews>
    <sheetView workbookViewId="0">
      <selection activeCell="M3" sqref="M3"/>
    </sheetView>
  </sheetViews>
  <sheetFormatPr defaultRowHeight="14.5" x14ac:dyDescent="0.35"/>
  <cols>
    <col min="1" max="1" width="4.1796875" style="8" customWidth="1"/>
    <col min="2" max="2" width="100.1796875" customWidth="1"/>
    <col min="3" max="3" width="9.1796875" style="2"/>
    <col min="4" max="4" width="14.7265625" customWidth="1"/>
    <col min="5" max="5" width="10.54296875" bestFit="1" customWidth="1"/>
  </cols>
  <sheetData>
    <row r="1" spans="1:7" ht="24.75" customHeight="1" x14ac:dyDescent="0.35">
      <c r="A1" s="9"/>
      <c r="B1" s="10"/>
      <c r="C1" s="11"/>
      <c r="D1" s="10"/>
      <c r="E1" s="12"/>
    </row>
    <row r="2" spans="1:7" ht="30.5" x14ac:dyDescent="0.65">
      <c r="A2" s="13" t="s">
        <v>14</v>
      </c>
      <c r="B2" s="14"/>
      <c r="C2" s="15"/>
      <c r="D2" s="16"/>
      <c r="E2" s="17"/>
      <c r="F2" s="1"/>
      <c r="G2" s="1"/>
    </row>
    <row r="3" spans="1:7" ht="52.5" customHeight="1" thickBot="1" x14ac:dyDescent="0.4">
      <c r="A3" s="60" t="s">
        <v>28</v>
      </c>
      <c r="B3" s="16"/>
      <c r="C3" s="15"/>
      <c r="D3" s="16"/>
      <c r="E3" s="17"/>
      <c r="F3" s="1"/>
      <c r="G3" s="1"/>
    </row>
    <row r="4" spans="1:7" x14ac:dyDescent="0.35">
      <c r="A4" s="83"/>
      <c r="B4" s="94"/>
      <c r="C4" s="85"/>
      <c r="D4" s="84"/>
      <c r="E4" s="86"/>
      <c r="F4" s="1"/>
      <c r="G4" s="1"/>
    </row>
    <row r="5" spans="1:7" x14ac:dyDescent="0.35">
      <c r="B5" s="82" t="s">
        <v>13</v>
      </c>
      <c r="C5" s="24"/>
      <c r="D5" s="25"/>
      <c r="E5" s="81"/>
      <c r="F5" s="1"/>
      <c r="G5" s="1"/>
    </row>
    <row r="6" spans="1:7" ht="15" thickBot="1" x14ac:dyDescent="0.4">
      <c r="A6" s="80"/>
      <c r="B6" s="95" t="s">
        <v>37</v>
      </c>
      <c r="C6" s="24"/>
      <c r="D6" s="25"/>
      <c r="E6" s="81"/>
      <c r="F6" s="1"/>
      <c r="G6" s="1"/>
    </row>
    <row r="7" spans="1:7" ht="15" thickBot="1" x14ac:dyDescent="0.4">
      <c r="A7" s="18"/>
      <c r="B7" s="96" t="s">
        <v>0</v>
      </c>
      <c r="C7" s="19">
        <v>70</v>
      </c>
      <c r="D7" s="20"/>
      <c r="E7" s="3">
        <f>C7</f>
        <v>70</v>
      </c>
      <c r="F7" s="1"/>
      <c r="G7" s="1"/>
    </row>
    <row r="8" spans="1:7" x14ac:dyDescent="0.35">
      <c r="A8" s="18"/>
      <c r="B8" s="96"/>
      <c r="C8" s="21"/>
      <c r="D8" s="22"/>
      <c r="E8" s="23"/>
      <c r="F8" s="1"/>
      <c r="G8" s="1"/>
    </row>
    <row r="9" spans="1:7" ht="15" thickBot="1" x14ac:dyDescent="0.4">
      <c r="A9" s="18"/>
      <c r="B9" s="96" t="s">
        <v>1</v>
      </c>
      <c r="C9" s="24"/>
      <c r="D9" s="25"/>
      <c r="E9" s="23"/>
      <c r="F9" s="1"/>
      <c r="G9" s="1"/>
    </row>
    <row r="10" spans="1:7" ht="15" thickBot="1" x14ac:dyDescent="0.4">
      <c r="A10" s="26" t="b">
        <v>1</v>
      </c>
      <c r="B10" s="97" t="s">
        <v>3</v>
      </c>
      <c r="C10" s="21">
        <v>25</v>
      </c>
      <c r="D10" s="22"/>
      <c r="E10" s="3"/>
      <c r="F10" s="1"/>
      <c r="G10" s="1"/>
    </row>
    <row r="11" spans="1:7" x14ac:dyDescent="0.35">
      <c r="A11" s="18"/>
      <c r="B11" s="97"/>
      <c r="C11" s="21"/>
      <c r="D11" s="22"/>
      <c r="E11" s="23"/>
      <c r="F11" s="1"/>
      <c r="G11" s="1"/>
    </row>
    <row r="12" spans="1:7" ht="15" thickBot="1" x14ac:dyDescent="0.4">
      <c r="A12" s="18"/>
      <c r="B12" s="96" t="s">
        <v>2</v>
      </c>
      <c r="C12" s="21"/>
      <c r="D12" s="22"/>
      <c r="E12" s="23"/>
      <c r="F12" s="1"/>
      <c r="G12" s="1"/>
    </row>
    <row r="13" spans="1:7" ht="15" thickBot="1" x14ac:dyDescent="0.4">
      <c r="A13" s="26" t="b">
        <v>0</v>
      </c>
      <c r="B13" s="97" t="s">
        <v>4</v>
      </c>
      <c r="C13" s="21">
        <v>15</v>
      </c>
      <c r="D13" s="22"/>
      <c r="E13" s="3"/>
      <c r="F13" s="1"/>
      <c r="G13" s="1"/>
    </row>
    <row r="14" spans="1:7" ht="15" thickBot="1" x14ac:dyDescent="0.4">
      <c r="A14" s="26" t="b">
        <v>0</v>
      </c>
      <c r="B14" s="97" t="s">
        <v>5</v>
      </c>
      <c r="C14" s="21">
        <v>15</v>
      </c>
      <c r="D14" s="22"/>
      <c r="E14" s="3"/>
      <c r="F14" s="1"/>
      <c r="G14" s="1"/>
    </row>
    <row r="15" spans="1:7" x14ac:dyDescent="0.35">
      <c r="A15" s="18"/>
      <c r="B15" s="97"/>
      <c r="C15" s="21"/>
      <c r="D15" s="22"/>
      <c r="E15" s="23"/>
      <c r="F15" s="1"/>
      <c r="G15" s="1"/>
    </row>
    <row r="16" spans="1:7" ht="15" thickBot="1" x14ac:dyDescent="0.4">
      <c r="A16" s="18"/>
      <c r="B16" s="96" t="s">
        <v>6</v>
      </c>
      <c r="C16" s="21"/>
      <c r="D16" s="22"/>
      <c r="E16" s="23"/>
      <c r="F16" s="1"/>
      <c r="G16" s="1"/>
    </row>
    <row r="17" spans="1:7" ht="15" thickBot="1" x14ac:dyDescent="0.4">
      <c r="A17" s="26" t="b">
        <v>1</v>
      </c>
      <c r="B17" s="97" t="s">
        <v>7</v>
      </c>
      <c r="C17" s="21">
        <v>15</v>
      </c>
      <c r="D17" s="22"/>
      <c r="E17" s="3"/>
      <c r="F17" s="1"/>
      <c r="G17" s="1"/>
    </row>
    <row r="18" spans="1:7" ht="15" thickBot="1" x14ac:dyDescent="0.4">
      <c r="A18" s="26" t="b">
        <v>1</v>
      </c>
      <c r="B18" s="97" t="s">
        <v>8</v>
      </c>
      <c r="C18" s="21">
        <v>15</v>
      </c>
      <c r="D18" s="22"/>
      <c r="E18" s="3"/>
      <c r="F18" s="1"/>
      <c r="G18" s="1"/>
    </row>
    <row r="19" spans="1:7" x14ac:dyDescent="0.35">
      <c r="A19" s="18"/>
      <c r="B19" s="97"/>
      <c r="C19" s="21"/>
      <c r="D19" s="22"/>
      <c r="E19" s="23"/>
      <c r="F19" s="1"/>
      <c r="G19" s="1"/>
    </row>
    <row r="20" spans="1:7" ht="15" thickBot="1" x14ac:dyDescent="0.4">
      <c r="A20" s="18"/>
      <c r="B20" s="96" t="s">
        <v>9</v>
      </c>
      <c r="C20" s="21"/>
      <c r="D20" s="22"/>
      <c r="E20" s="23"/>
      <c r="F20" s="1"/>
      <c r="G20" s="1"/>
    </row>
    <row r="21" spans="1:7" ht="15" thickBot="1" x14ac:dyDescent="0.4">
      <c r="A21" s="26" t="b">
        <v>1</v>
      </c>
      <c r="B21" s="97" t="s">
        <v>10</v>
      </c>
      <c r="C21" s="21">
        <v>15</v>
      </c>
      <c r="D21" s="22"/>
      <c r="E21" s="3"/>
      <c r="F21" s="1"/>
      <c r="G21" s="1"/>
    </row>
    <row r="22" spans="1:7" ht="15" thickBot="1" x14ac:dyDescent="0.4">
      <c r="A22" s="26" t="b">
        <v>0</v>
      </c>
      <c r="B22" s="97" t="s">
        <v>17</v>
      </c>
      <c r="C22" s="21">
        <v>15</v>
      </c>
      <c r="D22" s="22"/>
      <c r="E22" s="3"/>
      <c r="F22" s="1"/>
      <c r="G22" s="1"/>
    </row>
    <row r="23" spans="1:7" x14ac:dyDescent="0.35">
      <c r="A23" s="18"/>
      <c r="B23" s="97"/>
      <c r="C23" s="21"/>
      <c r="D23" s="22"/>
      <c r="E23" s="27"/>
      <c r="F23" s="1"/>
      <c r="G23" s="1"/>
    </row>
    <row r="24" spans="1:7" ht="15" thickBot="1" x14ac:dyDescent="0.4">
      <c r="A24" s="18"/>
      <c r="B24" s="96" t="s">
        <v>34</v>
      </c>
      <c r="C24" s="91"/>
      <c r="D24" s="22"/>
      <c r="E24" s="92"/>
      <c r="F24" s="1"/>
      <c r="G24" s="1"/>
    </row>
    <row r="25" spans="1:7" ht="15" thickBot="1" x14ac:dyDescent="0.4">
      <c r="A25" s="26" t="b">
        <v>0</v>
      </c>
      <c r="B25" s="97" t="s">
        <v>35</v>
      </c>
      <c r="C25" s="21">
        <v>60</v>
      </c>
      <c r="D25" s="22"/>
      <c r="E25" s="3"/>
      <c r="F25" s="1"/>
      <c r="G25" s="1"/>
    </row>
    <row r="26" spans="1:7" ht="15" thickBot="1" x14ac:dyDescent="0.4">
      <c r="A26" s="18"/>
      <c r="B26" s="97" t="s">
        <v>36</v>
      </c>
      <c r="C26" s="21"/>
      <c r="D26" s="22"/>
      <c r="E26" s="27"/>
      <c r="F26" s="1"/>
      <c r="G26" s="1"/>
    </row>
    <row r="27" spans="1:7" ht="18.5" thickBot="1" x14ac:dyDescent="0.45">
      <c r="A27" s="18"/>
      <c r="B27" s="95"/>
      <c r="C27" s="29"/>
      <c r="D27" s="30" t="s">
        <v>29</v>
      </c>
      <c r="E27" s="7"/>
      <c r="F27" s="1"/>
      <c r="G27" s="1"/>
    </row>
    <row r="28" spans="1:7" ht="18" x14ac:dyDescent="0.4">
      <c r="A28" s="18"/>
      <c r="B28" s="98"/>
      <c r="C28" s="29"/>
      <c r="D28" s="31"/>
      <c r="E28" s="32"/>
      <c r="F28" s="1"/>
      <c r="G28" s="1"/>
    </row>
    <row r="29" spans="1:7" ht="18.5" thickBot="1" x14ac:dyDescent="0.45">
      <c r="A29" s="18"/>
      <c r="B29" s="99"/>
      <c r="C29" s="29"/>
      <c r="D29" s="28"/>
      <c r="E29" s="32"/>
      <c r="F29" s="1"/>
      <c r="G29" s="1"/>
    </row>
    <row r="30" spans="1:7" ht="18.5" thickBot="1" x14ac:dyDescent="0.45">
      <c r="A30" s="18"/>
      <c r="B30" s="99"/>
      <c r="C30" s="29"/>
      <c r="D30" s="30" t="s">
        <v>30</v>
      </c>
      <c r="E30" s="7"/>
      <c r="F30" s="1"/>
      <c r="G30" s="1"/>
    </row>
    <row r="31" spans="1:7" ht="18" x14ac:dyDescent="0.4">
      <c r="A31" s="18"/>
      <c r="B31" s="99"/>
      <c r="C31" s="29"/>
      <c r="D31" s="89" t="s">
        <v>11</v>
      </c>
      <c r="E31" s="32"/>
      <c r="F31" s="1"/>
      <c r="G31" s="1"/>
    </row>
    <row r="32" spans="1:7" ht="18.5" thickBot="1" x14ac:dyDescent="0.45">
      <c r="A32" s="18"/>
      <c r="B32" s="99"/>
      <c r="C32" s="29"/>
      <c r="D32" s="28"/>
      <c r="E32" s="32"/>
      <c r="F32" s="1"/>
      <c r="G32" s="1"/>
    </row>
    <row r="33" spans="1:7" ht="18.5" thickBot="1" x14ac:dyDescent="0.45">
      <c r="A33" s="18"/>
      <c r="B33" s="99"/>
      <c r="C33" s="29"/>
      <c r="D33" s="30" t="s">
        <v>31</v>
      </c>
      <c r="E33" s="7"/>
      <c r="F33" s="1"/>
      <c r="G33" s="1"/>
    </row>
    <row r="34" spans="1:7" ht="15" thickBot="1" x14ac:dyDescent="0.4">
      <c r="A34" s="77"/>
      <c r="B34" s="100"/>
      <c r="C34" s="87"/>
      <c r="D34" s="93" t="s">
        <v>12</v>
      </c>
      <c r="E34" s="88"/>
      <c r="F34" s="1"/>
      <c r="G34" s="1"/>
    </row>
    <row r="35" spans="1:7" x14ac:dyDescent="0.35">
      <c r="A35" s="73"/>
      <c r="B35" s="101"/>
      <c r="C35" s="74"/>
      <c r="D35" s="75"/>
      <c r="E35" s="76"/>
      <c r="F35" s="1"/>
      <c r="G35" s="1"/>
    </row>
    <row r="36" spans="1:7" x14ac:dyDescent="0.35">
      <c r="B36" s="71" t="s">
        <v>15</v>
      </c>
      <c r="C36" s="35"/>
      <c r="D36" s="36"/>
      <c r="E36" s="40"/>
      <c r="F36" s="1"/>
      <c r="G36" s="1"/>
    </row>
    <row r="37" spans="1:7" ht="15" thickBot="1" x14ac:dyDescent="0.4">
      <c r="A37" s="72"/>
      <c r="B37" s="102" t="s">
        <v>37</v>
      </c>
      <c r="C37" s="35"/>
      <c r="D37" s="36"/>
      <c r="E37" s="40"/>
      <c r="F37" s="1"/>
      <c r="G37" s="1"/>
    </row>
    <row r="38" spans="1:7" ht="15" thickBot="1" x14ac:dyDescent="0.4">
      <c r="A38" s="18"/>
      <c r="B38" s="103" t="s">
        <v>0</v>
      </c>
      <c r="C38" s="33">
        <v>250</v>
      </c>
      <c r="D38" s="34"/>
      <c r="E38" s="4">
        <f>C38</f>
        <v>250</v>
      </c>
      <c r="F38" s="1"/>
      <c r="G38" s="1"/>
    </row>
    <row r="39" spans="1:7" x14ac:dyDescent="0.35">
      <c r="A39" s="18"/>
      <c r="B39" s="103"/>
      <c r="C39" s="35"/>
      <c r="D39" s="36"/>
      <c r="E39" s="37"/>
      <c r="F39" s="1"/>
      <c r="G39" s="1"/>
    </row>
    <row r="40" spans="1:7" ht="15" thickBot="1" x14ac:dyDescent="0.4">
      <c r="A40" s="18"/>
      <c r="B40" s="103" t="s">
        <v>16</v>
      </c>
      <c r="C40" s="38"/>
      <c r="D40" s="39"/>
      <c r="E40" s="37"/>
      <c r="F40" s="1"/>
      <c r="G40" s="1"/>
    </row>
    <row r="41" spans="1:7" ht="15" thickBot="1" x14ac:dyDescent="0.4">
      <c r="A41" s="26" t="b">
        <v>0</v>
      </c>
      <c r="B41" s="104" t="s">
        <v>24</v>
      </c>
      <c r="C41" s="35">
        <v>120</v>
      </c>
      <c r="D41" s="36"/>
      <c r="E41" s="4"/>
    </row>
    <row r="42" spans="1:7" x14ac:dyDescent="0.35">
      <c r="A42" s="18"/>
      <c r="B42" s="104"/>
      <c r="C42" s="35"/>
      <c r="D42" s="36"/>
      <c r="E42" s="37"/>
    </row>
    <row r="43" spans="1:7" ht="15" thickBot="1" x14ac:dyDescent="0.4">
      <c r="A43" s="18"/>
      <c r="B43" s="103" t="s">
        <v>18</v>
      </c>
      <c r="C43" s="35"/>
      <c r="D43" s="36"/>
      <c r="E43" s="37"/>
    </row>
    <row r="44" spans="1:7" ht="15" thickBot="1" x14ac:dyDescent="0.4">
      <c r="A44" s="26" t="b">
        <v>0</v>
      </c>
      <c r="B44" s="104" t="s">
        <v>19</v>
      </c>
      <c r="C44" s="35">
        <v>30</v>
      </c>
      <c r="D44" s="36"/>
      <c r="E44" s="4"/>
    </row>
    <row r="45" spans="1:7" ht="15" thickBot="1" x14ac:dyDescent="0.4">
      <c r="A45" s="26" t="b">
        <v>0</v>
      </c>
      <c r="B45" s="104" t="s">
        <v>20</v>
      </c>
      <c r="C45" s="35">
        <v>30</v>
      </c>
      <c r="D45" s="36"/>
      <c r="E45" s="4"/>
    </row>
    <row r="46" spans="1:7" x14ac:dyDescent="0.35">
      <c r="A46" s="18"/>
      <c r="B46" s="104"/>
      <c r="C46" s="35"/>
      <c r="D46" s="36"/>
      <c r="E46" s="37"/>
    </row>
    <row r="47" spans="1:7" ht="15" thickBot="1" x14ac:dyDescent="0.4">
      <c r="A47" s="18"/>
      <c r="B47" s="103" t="s">
        <v>21</v>
      </c>
      <c r="C47" s="35"/>
      <c r="D47" s="36"/>
      <c r="E47" s="37"/>
    </row>
    <row r="48" spans="1:7" ht="15" thickBot="1" x14ac:dyDescent="0.4">
      <c r="A48" s="26" t="b">
        <v>0</v>
      </c>
      <c r="B48" s="104" t="s">
        <v>22</v>
      </c>
      <c r="C48" s="35">
        <v>60</v>
      </c>
      <c r="D48" s="36"/>
      <c r="E48" s="4"/>
    </row>
    <row r="49" spans="1:5" x14ac:dyDescent="0.35">
      <c r="A49" s="18"/>
      <c r="B49" s="104"/>
      <c r="C49" s="35"/>
      <c r="D49" s="36"/>
      <c r="E49" s="37"/>
    </row>
    <row r="50" spans="1:5" ht="15" thickBot="1" x14ac:dyDescent="0.4">
      <c r="A50" s="18"/>
      <c r="B50" s="105" t="s">
        <v>23</v>
      </c>
      <c r="C50" s="35"/>
      <c r="D50" s="36"/>
      <c r="E50" s="37"/>
    </row>
    <row r="51" spans="1:5" ht="15" thickBot="1" x14ac:dyDescent="0.4">
      <c r="A51" s="26" t="b">
        <v>0</v>
      </c>
      <c r="B51" s="106" t="s">
        <v>25</v>
      </c>
      <c r="C51" s="35">
        <f>C38*0.25</f>
        <v>62.5</v>
      </c>
      <c r="D51" s="36"/>
      <c r="E51" s="4"/>
    </row>
    <row r="52" spans="1:5" ht="15" thickBot="1" x14ac:dyDescent="0.4">
      <c r="A52" s="18"/>
      <c r="B52" s="104"/>
      <c r="C52" s="35"/>
      <c r="D52" s="36"/>
      <c r="E52" s="40"/>
    </row>
    <row r="53" spans="1:5" s="6" customFormat="1" ht="19" thickBot="1" x14ac:dyDescent="0.5">
      <c r="A53" s="41"/>
      <c r="B53" s="107"/>
      <c r="C53" s="42"/>
      <c r="D53" s="43" t="s">
        <v>29</v>
      </c>
      <c r="E53" s="7"/>
    </row>
    <row r="54" spans="1:5" x14ac:dyDescent="0.35">
      <c r="A54" s="18"/>
      <c r="B54" s="102"/>
      <c r="C54" s="35"/>
      <c r="D54" s="39"/>
      <c r="E54" s="40"/>
    </row>
    <row r="55" spans="1:5" ht="18.5" thickBot="1" x14ac:dyDescent="0.45">
      <c r="A55" s="18"/>
      <c r="B55" s="102"/>
      <c r="C55" s="42"/>
      <c r="D55" s="44"/>
      <c r="E55" s="45"/>
    </row>
    <row r="56" spans="1:5" ht="18.5" thickBot="1" x14ac:dyDescent="0.45">
      <c r="A56" s="18"/>
      <c r="B56" s="102"/>
      <c r="C56" s="42"/>
      <c r="D56" s="43" t="s">
        <v>30</v>
      </c>
      <c r="E56" s="7"/>
    </row>
    <row r="57" spans="1:5" ht="18" x14ac:dyDescent="0.4">
      <c r="A57" s="18"/>
      <c r="B57" s="102"/>
      <c r="C57" s="42"/>
      <c r="D57" s="90" t="s">
        <v>11</v>
      </c>
      <c r="E57" s="45"/>
    </row>
    <row r="58" spans="1:5" ht="18.5" thickBot="1" x14ac:dyDescent="0.45">
      <c r="A58" s="18"/>
      <c r="B58" s="102"/>
      <c r="C58" s="42"/>
      <c r="D58" s="46"/>
      <c r="E58" s="45"/>
    </row>
    <row r="59" spans="1:5" ht="18.5" thickBot="1" x14ac:dyDescent="0.45">
      <c r="A59" s="18"/>
      <c r="B59" s="102"/>
      <c r="C59" s="42"/>
      <c r="D59" s="43" t="s">
        <v>31</v>
      </c>
      <c r="E59" s="7"/>
    </row>
    <row r="60" spans="1:5" ht="15" thickBot="1" x14ac:dyDescent="0.4">
      <c r="A60" s="77"/>
      <c r="B60" s="108"/>
      <c r="C60" s="78"/>
      <c r="D60" s="90" t="s">
        <v>12</v>
      </c>
      <c r="E60" s="79"/>
    </row>
    <row r="61" spans="1:5" x14ac:dyDescent="0.35">
      <c r="A61" s="63"/>
      <c r="B61" s="109"/>
      <c r="C61" s="64"/>
      <c r="D61" s="65"/>
      <c r="E61" s="66"/>
    </row>
    <row r="62" spans="1:5" x14ac:dyDescent="0.35">
      <c r="B62" s="61" t="s">
        <v>32</v>
      </c>
      <c r="C62" s="50"/>
      <c r="D62" s="51"/>
      <c r="E62" s="56"/>
    </row>
    <row r="63" spans="1:5" ht="15" thickBot="1" x14ac:dyDescent="0.4">
      <c r="A63" s="62"/>
      <c r="B63" s="110" t="s">
        <v>37</v>
      </c>
      <c r="C63" s="50"/>
      <c r="D63" s="51"/>
      <c r="E63" s="56"/>
    </row>
    <row r="64" spans="1:5" ht="15" thickBot="1" x14ac:dyDescent="0.4">
      <c r="A64" s="47"/>
      <c r="B64" s="111" t="s">
        <v>0</v>
      </c>
      <c r="C64" s="48">
        <v>190</v>
      </c>
      <c r="D64" s="49"/>
      <c r="E64" s="5">
        <f>C64</f>
        <v>190</v>
      </c>
    </row>
    <row r="65" spans="1:5" x14ac:dyDescent="0.35">
      <c r="A65" s="47"/>
      <c r="B65" s="111"/>
      <c r="C65" s="50"/>
      <c r="D65" s="51"/>
      <c r="E65" s="52"/>
    </row>
    <row r="66" spans="1:5" ht="15" thickBot="1" x14ac:dyDescent="0.4">
      <c r="A66" s="47"/>
      <c r="B66" s="111" t="s">
        <v>16</v>
      </c>
      <c r="C66" s="53"/>
      <c r="D66" s="54"/>
      <c r="E66" s="52"/>
    </row>
    <row r="67" spans="1:5" ht="15" thickBot="1" x14ac:dyDescent="0.4">
      <c r="A67" s="55" t="b">
        <v>0</v>
      </c>
      <c r="B67" s="112" t="s">
        <v>24</v>
      </c>
      <c r="C67" s="50">
        <v>30</v>
      </c>
      <c r="D67" s="51"/>
      <c r="E67" s="5"/>
    </row>
    <row r="68" spans="1:5" x14ac:dyDescent="0.35">
      <c r="A68" s="47"/>
      <c r="B68" s="112"/>
      <c r="C68" s="50"/>
      <c r="D68" s="51"/>
      <c r="E68" s="52"/>
    </row>
    <row r="69" spans="1:5" ht="15" thickBot="1" x14ac:dyDescent="0.4">
      <c r="A69" s="47"/>
      <c r="B69" s="111" t="s">
        <v>18</v>
      </c>
      <c r="C69" s="50"/>
      <c r="D69" s="51"/>
      <c r="E69" s="52"/>
    </row>
    <row r="70" spans="1:5" ht="15" thickBot="1" x14ac:dyDescent="0.4">
      <c r="A70" s="55" t="b">
        <v>0</v>
      </c>
      <c r="B70" s="112" t="s">
        <v>19</v>
      </c>
      <c r="C70" s="50">
        <v>15</v>
      </c>
      <c r="D70" s="51"/>
      <c r="E70" s="5"/>
    </row>
    <row r="71" spans="1:5" ht="15" thickBot="1" x14ac:dyDescent="0.4">
      <c r="A71" s="55" t="b">
        <v>0</v>
      </c>
      <c r="B71" s="112" t="s">
        <v>20</v>
      </c>
      <c r="C71" s="50">
        <v>15</v>
      </c>
      <c r="D71" s="51"/>
      <c r="E71" s="5"/>
    </row>
    <row r="72" spans="1:5" x14ac:dyDescent="0.35">
      <c r="A72" s="47"/>
      <c r="B72" s="112"/>
      <c r="C72" s="50"/>
      <c r="D72" s="51"/>
      <c r="E72" s="52"/>
    </row>
    <row r="73" spans="1:5" ht="15" thickBot="1" x14ac:dyDescent="0.4">
      <c r="A73" s="47"/>
      <c r="B73" s="111" t="s">
        <v>21</v>
      </c>
      <c r="C73" s="50"/>
      <c r="D73" s="51"/>
      <c r="E73" s="52"/>
    </row>
    <row r="74" spans="1:5" ht="15" thickBot="1" x14ac:dyDescent="0.4">
      <c r="A74" s="55" t="b">
        <v>0</v>
      </c>
      <c r="B74" s="112" t="s">
        <v>22</v>
      </c>
      <c r="C74" s="50">
        <v>15</v>
      </c>
      <c r="D74" s="51"/>
      <c r="E74" s="5"/>
    </row>
    <row r="75" spans="1:5" x14ac:dyDescent="0.35">
      <c r="A75" s="47"/>
      <c r="B75" s="112"/>
      <c r="C75" s="50"/>
      <c r="D75" s="51"/>
      <c r="E75" s="52"/>
    </row>
    <row r="76" spans="1:5" ht="15" thickBot="1" x14ac:dyDescent="0.4">
      <c r="A76" s="47"/>
      <c r="B76" s="111" t="s">
        <v>26</v>
      </c>
      <c r="C76" s="50"/>
      <c r="D76" s="51"/>
      <c r="E76" s="52"/>
    </row>
    <row r="77" spans="1:5" ht="15" thickBot="1" x14ac:dyDescent="0.4">
      <c r="A77" s="55" t="b">
        <v>0</v>
      </c>
      <c r="B77" s="112" t="s">
        <v>27</v>
      </c>
      <c r="C77" s="50">
        <v>130</v>
      </c>
      <c r="D77" s="51"/>
      <c r="E77" s="5"/>
    </row>
    <row r="78" spans="1:5" ht="15" thickBot="1" x14ac:dyDescent="0.4">
      <c r="A78" s="47"/>
      <c r="B78" s="112"/>
      <c r="C78" s="50"/>
      <c r="D78" s="51"/>
      <c r="E78" s="56"/>
    </row>
    <row r="79" spans="1:5" s="6" customFormat="1" ht="19" thickBot="1" x14ac:dyDescent="0.5">
      <c r="A79" s="57"/>
      <c r="B79" s="113"/>
      <c r="C79" s="58"/>
      <c r="D79" s="59" t="s">
        <v>29</v>
      </c>
      <c r="E79" s="7"/>
    </row>
    <row r="80" spans="1:5" ht="15" thickBot="1" x14ac:dyDescent="0.4">
      <c r="A80" s="67"/>
      <c r="B80" s="114"/>
      <c r="C80" s="68"/>
      <c r="D80" s="69"/>
      <c r="E80" s="7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8B0260C65F5547A819B3486DFC1661" ma:contentTypeVersion="13" ma:contentTypeDescription="Create a new document." ma:contentTypeScope="" ma:versionID="5c9bd999b2ccc338f74a3c0d7855c0de">
  <xsd:schema xmlns:xsd="http://www.w3.org/2001/XMLSchema" xmlns:xs="http://www.w3.org/2001/XMLSchema" xmlns:p="http://schemas.microsoft.com/office/2006/metadata/properties" xmlns:ns2="7a977da9-e7b7-4e2e-a4ce-acb76104de5a" xmlns:ns3="39cbc6e8-f651-4416-ad17-adc969c48315" targetNamespace="http://schemas.microsoft.com/office/2006/metadata/properties" ma:root="true" ma:fieldsID="1b7056b3120cad9a8b008e0b7b60e2d5" ns2:_="" ns3:_="">
    <xsd:import namespace="7a977da9-e7b7-4e2e-a4ce-acb76104de5a"/>
    <xsd:import namespace="39cbc6e8-f651-4416-ad17-adc969c48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77da9-e7b7-4e2e-a4ce-acb76104de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39b1a0-9e0b-4540-9959-5e32b8c172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bc6e8-f651-4416-ad17-adc969c4831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f381afc-dd91-44b0-bbbb-488817b79f4f}" ma:internalName="TaxCatchAll" ma:showField="CatchAllData" ma:web="39cbc6e8-f651-4416-ad17-adc969c483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cbc6e8-f651-4416-ad17-adc969c48315" xsi:nil="true"/>
    <lcf76f155ced4ddcb4097134ff3c332f xmlns="7a977da9-e7b7-4e2e-a4ce-acb76104de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BA845A-C19A-4DFC-9141-BC8178A09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977da9-e7b7-4e2e-a4ce-acb76104de5a"/>
    <ds:schemaRef ds:uri="39cbc6e8-f651-4416-ad17-adc969c48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A3DDCF-B0F4-4DF1-91E3-47E573EBE347}">
  <ds:schemaRefs>
    <ds:schemaRef ds:uri="http://schemas.microsoft.com/office/2006/metadata/properties"/>
    <ds:schemaRef ds:uri="http://schemas.microsoft.com/office/infopath/2007/PartnerControls"/>
    <ds:schemaRef ds:uri="39cbc6e8-f651-4416-ad17-adc969c48315"/>
    <ds:schemaRef ds:uri="7a977da9-e7b7-4e2e-a4ce-acb76104de5a"/>
  </ds:schemaRefs>
</ds:datastoreItem>
</file>

<file path=customXml/itemProps3.xml><?xml version="1.0" encoding="utf-8"?>
<ds:datastoreItem xmlns:ds="http://schemas.openxmlformats.org/officeDocument/2006/customXml" ds:itemID="{F16E05A0-0C15-42B4-BE54-52AE3E70AC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Forsberg</dc:creator>
  <cp:lastModifiedBy>Tony Forsberg</cp:lastModifiedBy>
  <dcterms:created xsi:type="dcterms:W3CDTF">2024-09-10T06:20:45Z</dcterms:created>
  <dcterms:modified xsi:type="dcterms:W3CDTF">2025-02-20T09:27:53Z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0x010100928B0260C65F5547A819B3486DFC1661</vt:lpwstr>
  </property>
  <property fmtid="{D5CDD505-2E9C-101B-9397-08002B2CF9AE}" pid="3" name="MediaServiceImageTags">
    <vt:lpwstr/>
  </property>
</Properties>
</file>